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Work Groups\Performance Measurement\Meeting Materials\2018\2018-10-17\Send out\"/>
    </mc:Choice>
  </mc:AlternateContent>
  <bookViews>
    <workbookView xWindow="0" yWindow="0" windowWidth="28800" windowHeight="12705" firstSheet="5" activeTab="5"/>
  </bookViews>
  <sheets>
    <sheet name="2.CY2016 Readmit Norms" sheetId="1" state="hidden" r:id="rId1"/>
    <sheet name="3.CY2016 Readmit Rates" sheetId="2" state="hidden" r:id="rId2"/>
    <sheet name="4.CY2018 Improve All Payers" sheetId="3" state="hidden" r:id="rId3"/>
    <sheet name="4a.CY2018 Improve Medicare FFS" sheetId="4" state="hidden" r:id="rId4"/>
    <sheet name="4b.CY2018 Improve Medicaid FFS" sheetId="5" state="hidden" r:id="rId5"/>
    <sheet name="CY17 By Hospital" sheetId="6" r:id="rId6"/>
    <sheet name="CY17 Statewide" sheetId="7" r:id="rId7"/>
  </sheets>
  <definedNames>
    <definedName name="_xlnm._FilterDatabase" localSheetId="0" hidden="1">'2.CY2016 Readmit Norms'!$A$2:$N$2</definedName>
    <definedName name="_xlnm._FilterDatabase" localSheetId="1" hidden="1">'3.CY2016 Readmit Rates'!$A$5:$H$59</definedName>
    <definedName name="_xlnm._FilterDatabase" localSheetId="2" hidden="1">'4.CY2018 Improve All Payers'!$A$6:$Q$60</definedName>
    <definedName name="_xlnm._FilterDatabase" localSheetId="3" hidden="1">'4a.CY2018 Improve Medicare FFS'!$A$6:$N$58</definedName>
    <definedName name="_xlnm._FilterDatabase" localSheetId="4" hidden="1">'4b.CY2018 Improve Medicaid FFS'!$A$6:$N$60</definedName>
    <definedName name="_xlnm._FilterDatabase" localSheetId="5" hidden="1">'CY17 By Hospital'!$A$4:$H$58</definedName>
    <definedName name="_xlnm.Print_Titles" localSheetId="0">'2.CY2016 Readmit Norms'!$2:$2</definedName>
    <definedName name="_xlnm.Print_Titles" localSheetId="1">'3.CY2016 Readmit Rates'!$1:$1</definedName>
    <definedName name="_xlnm.Print_Titles" localSheetId="2">'4.CY2018 Improve All Payers'!$1:$1</definedName>
    <definedName name="_xlnm.Print_Titles" localSheetId="3">'4a.CY2018 Improve Medicare FFS'!$1:$1</definedName>
    <definedName name="_xlnm.Print_Titles" localSheetId="4">'4b.CY2018 Improve Medicaid FFS'!$1:$1</definedName>
    <definedName name="_xlnm.Print_Titles" localSheetId="5">'CY17 By Hospital'!$1:$1</definedName>
  </definedNames>
  <calcPr calcId="152511"/>
</workbook>
</file>

<file path=xl/calcChain.xml><?xml version="1.0" encoding="utf-8"?>
<calcChain xmlns="http://schemas.openxmlformats.org/spreadsheetml/2006/main">
  <c r="D6" i="7" l="1"/>
  <c r="E6" i="7"/>
  <c r="F6" i="7"/>
  <c r="G6" i="7"/>
  <c r="C6" i="7"/>
  <c r="B6" i="7"/>
  <c r="G59" i="6" l="1"/>
  <c r="H59" i="6" s="1"/>
  <c r="F59" i="6"/>
  <c r="E59" i="6"/>
  <c r="D59" i="6"/>
  <c r="C59" i="6"/>
  <c r="D60" i="2" l="1"/>
  <c r="C60" i="2"/>
  <c r="F60" i="2"/>
  <c r="G60" i="2" s="1"/>
  <c r="H60" i="2" s="1"/>
  <c r="E60" i="2"/>
  <c r="Q6" i="2"/>
  <c r="T58" i="6" l="1"/>
  <c r="S58" i="6"/>
  <c r="R58" i="6"/>
  <c r="Q58" i="6"/>
  <c r="P58" i="6"/>
  <c r="O58" i="6"/>
  <c r="T57" i="6"/>
  <c r="S57" i="6"/>
  <c r="R57" i="6"/>
  <c r="Q57" i="6"/>
  <c r="P57" i="6"/>
  <c r="O57" i="6"/>
  <c r="T56" i="6"/>
  <c r="S56" i="6"/>
  <c r="R56" i="6"/>
  <c r="Q56" i="6"/>
  <c r="P56" i="6"/>
  <c r="O56" i="6"/>
  <c r="T55" i="6"/>
  <c r="S55" i="6"/>
  <c r="R55" i="6"/>
  <c r="Q55" i="6"/>
  <c r="P55" i="6"/>
  <c r="O55" i="6"/>
  <c r="T54" i="6"/>
  <c r="S54" i="6"/>
  <c r="R54" i="6"/>
  <c r="Q54" i="6"/>
  <c r="P54" i="6"/>
  <c r="O54" i="6"/>
  <c r="T53" i="6"/>
  <c r="S53" i="6"/>
  <c r="R53" i="6"/>
  <c r="Q53" i="6"/>
  <c r="P53" i="6"/>
  <c r="O53" i="6"/>
  <c r="T52" i="6"/>
  <c r="S52" i="6"/>
  <c r="R52" i="6"/>
  <c r="Q52" i="6"/>
  <c r="P52" i="6"/>
  <c r="O52" i="6"/>
  <c r="T51" i="6"/>
  <c r="S51" i="6"/>
  <c r="R51" i="6"/>
  <c r="Q51" i="6"/>
  <c r="P51" i="6"/>
  <c r="O51" i="6"/>
  <c r="T50" i="6"/>
  <c r="S50" i="6"/>
  <c r="R50" i="6"/>
  <c r="Q50" i="6"/>
  <c r="P50" i="6"/>
  <c r="O50" i="6"/>
  <c r="T49" i="6"/>
  <c r="S49" i="6"/>
  <c r="R49" i="6"/>
  <c r="Q49" i="6"/>
  <c r="P49" i="6"/>
  <c r="O49" i="6"/>
  <c r="T48" i="6"/>
  <c r="S48" i="6"/>
  <c r="R48" i="6"/>
  <c r="Q48" i="6"/>
  <c r="P48" i="6"/>
  <c r="O48" i="6"/>
  <c r="T47" i="6"/>
  <c r="S47" i="6"/>
  <c r="R47" i="6"/>
  <c r="Q47" i="6"/>
  <c r="P47" i="6"/>
  <c r="O47" i="6"/>
  <c r="T46" i="6"/>
  <c r="S46" i="6"/>
  <c r="R46" i="6"/>
  <c r="Q46" i="6"/>
  <c r="P46" i="6"/>
  <c r="O46" i="6"/>
  <c r="T45" i="6"/>
  <c r="S45" i="6"/>
  <c r="R45" i="6"/>
  <c r="Q45" i="6"/>
  <c r="P45" i="6"/>
  <c r="O45" i="6"/>
  <c r="T44" i="6"/>
  <c r="S44" i="6"/>
  <c r="R44" i="6"/>
  <c r="Q44" i="6"/>
  <c r="P44" i="6"/>
  <c r="O44" i="6"/>
  <c r="T43" i="6"/>
  <c r="S43" i="6"/>
  <c r="R43" i="6"/>
  <c r="Q43" i="6"/>
  <c r="P43" i="6"/>
  <c r="O43" i="6"/>
  <c r="T42" i="6"/>
  <c r="S42" i="6"/>
  <c r="R42" i="6"/>
  <c r="Q42" i="6"/>
  <c r="P42" i="6"/>
  <c r="O42" i="6"/>
  <c r="T41" i="6"/>
  <c r="S41" i="6"/>
  <c r="R41" i="6"/>
  <c r="Q41" i="6"/>
  <c r="P41" i="6"/>
  <c r="O41" i="6"/>
  <c r="T40" i="6"/>
  <c r="S40" i="6"/>
  <c r="R40" i="6"/>
  <c r="Q40" i="6"/>
  <c r="P40" i="6"/>
  <c r="O40" i="6"/>
  <c r="T39" i="6"/>
  <c r="S39" i="6"/>
  <c r="R39" i="6"/>
  <c r="Q39" i="6"/>
  <c r="P39" i="6"/>
  <c r="O39" i="6"/>
  <c r="T38" i="6"/>
  <c r="S38" i="6"/>
  <c r="R38" i="6"/>
  <c r="Q38" i="6"/>
  <c r="P38" i="6"/>
  <c r="O38" i="6"/>
  <c r="T37" i="6"/>
  <c r="S37" i="6"/>
  <c r="R37" i="6"/>
  <c r="Q37" i="6"/>
  <c r="P37" i="6"/>
  <c r="O37" i="6"/>
  <c r="T36" i="6"/>
  <c r="S36" i="6"/>
  <c r="R36" i="6"/>
  <c r="Q36" i="6"/>
  <c r="P36" i="6"/>
  <c r="O36" i="6"/>
  <c r="T35" i="6"/>
  <c r="S35" i="6"/>
  <c r="R35" i="6"/>
  <c r="Q35" i="6"/>
  <c r="P35" i="6"/>
  <c r="O35" i="6"/>
  <c r="T34" i="6"/>
  <c r="S34" i="6"/>
  <c r="R34" i="6"/>
  <c r="Q34" i="6"/>
  <c r="P34" i="6"/>
  <c r="O34" i="6"/>
  <c r="T33" i="6"/>
  <c r="S33" i="6"/>
  <c r="R33" i="6"/>
  <c r="Q33" i="6"/>
  <c r="P33" i="6"/>
  <c r="O33" i="6"/>
  <c r="T32" i="6"/>
  <c r="S32" i="6"/>
  <c r="R32" i="6"/>
  <c r="Q32" i="6"/>
  <c r="P32" i="6"/>
  <c r="O32" i="6"/>
  <c r="T31" i="6"/>
  <c r="S31" i="6"/>
  <c r="R31" i="6"/>
  <c r="Q31" i="6"/>
  <c r="P31" i="6"/>
  <c r="O31" i="6"/>
  <c r="T30" i="6"/>
  <c r="S30" i="6"/>
  <c r="R30" i="6"/>
  <c r="Q30" i="6"/>
  <c r="P30" i="6"/>
  <c r="O30" i="6"/>
  <c r="T29" i="6"/>
  <c r="S29" i="6"/>
  <c r="R29" i="6"/>
  <c r="Q29" i="6"/>
  <c r="P29" i="6"/>
  <c r="O29" i="6"/>
  <c r="T28" i="6"/>
  <c r="S28" i="6"/>
  <c r="R28" i="6"/>
  <c r="Q28" i="6"/>
  <c r="P28" i="6"/>
  <c r="O28" i="6"/>
  <c r="T27" i="6"/>
  <c r="S27" i="6"/>
  <c r="R27" i="6"/>
  <c r="Q27" i="6"/>
  <c r="P27" i="6"/>
  <c r="O27" i="6"/>
  <c r="T26" i="6"/>
  <c r="S26" i="6"/>
  <c r="R26" i="6"/>
  <c r="Q26" i="6"/>
  <c r="P26" i="6"/>
  <c r="O26" i="6"/>
  <c r="T25" i="6"/>
  <c r="S25" i="6"/>
  <c r="R25" i="6"/>
  <c r="Q25" i="6"/>
  <c r="P25" i="6"/>
  <c r="O25" i="6"/>
  <c r="T24" i="6"/>
  <c r="S24" i="6"/>
  <c r="R24" i="6"/>
  <c r="Q24" i="6"/>
  <c r="P24" i="6"/>
  <c r="O24" i="6"/>
  <c r="T23" i="6"/>
  <c r="S23" i="6"/>
  <c r="R23" i="6"/>
  <c r="Q23" i="6"/>
  <c r="P23" i="6"/>
  <c r="O23" i="6"/>
  <c r="T22" i="6"/>
  <c r="S22" i="6"/>
  <c r="R22" i="6"/>
  <c r="Q22" i="6"/>
  <c r="P22" i="6"/>
  <c r="O22" i="6"/>
  <c r="T21" i="6"/>
  <c r="S21" i="6"/>
  <c r="R21" i="6"/>
  <c r="Q21" i="6"/>
  <c r="P21" i="6"/>
  <c r="O21" i="6"/>
  <c r="T20" i="6"/>
  <c r="S20" i="6"/>
  <c r="R20" i="6"/>
  <c r="Q20" i="6"/>
  <c r="P20" i="6"/>
  <c r="O20" i="6"/>
  <c r="T19" i="6"/>
  <c r="S19" i="6"/>
  <c r="R19" i="6"/>
  <c r="Q19" i="6"/>
  <c r="P19" i="6"/>
  <c r="O19" i="6"/>
  <c r="T18" i="6"/>
  <c r="S18" i="6"/>
  <c r="R18" i="6"/>
  <c r="Q18" i="6"/>
  <c r="P18" i="6"/>
  <c r="O18" i="6"/>
  <c r="T17" i="6"/>
  <c r="S17" i="6"/>
  <c r="R17" i="6"/>
  <c r="Q17" i="6"/>
  <c r="P17" i="6"/>
  <c r="O17" i="6"/>
  <c r="T16" i="6"/>
  <c r="S16" i="6"/>
  <c r="R16" i="6"/>
  <c r="Q16" i="6"/>
  <c r="P16" i="6"/>
  <c r="O16" i="6"/>
  <c r="T15" i="6"/>
  <c r="S15" i="6"/>
  <c r="R15" i="6"/>
  <c r="Q15" i="6"/>
  <c r="P15" i="6"/>
  <c r="O15" i="6"/>
  <c r="T14" i="6"/>
  <c r="S14" i="6"/>
  <c r="R14" i="6"/>
  <c r="Q14" i="6"/>
  <c r="P14" i="6"/>
  <c r="O14" i="6"/>
  <c r="T13" i="6"/>
  <c r="S13" i="6"/>
  <c r="R13" i="6"/>
  <c r="Q13" i="6"/>
  <c r="P13" i="6"/>
  <c r="O13" i="6"/>
  <c r="T12" i="6"/>
  <c r="S12" i="6"/>
  <c r="R12" i="6"/>
  <c r="Q12" i="6"/>
  <c r="P12" i="6"/>
  <c r="O12" i="6"/>
  <c r="T11" i="6"/>
  <c r="S11" i="6"/>
  <c r="R11" i="6"/>
  <c r="Q11" i="6"/>
  <c r="P11" i="6"/>
  <c r="O11" i="6"/>
  <c r="T10" i="6"/>
  <c r="S10" i="6"/>
  <c r="R10" i="6"/>
  <c r="Q10" i="6"/>
  <c r="P10" i="6"/>
  <c r="O10" i="6"/>
  <c r="T9" i="6"/>
  <c r="S9" i="6"/>
  <c r="R9" i="6"/>
  <c r="Q9" i="6"/>
  <c r="P9" i="6"/>
  <c r="O9" i="6"/>
  <c r="T8" i="6"/>
  <c r="S8" i="6"/>
  <c r="R8" i="6"/>
  <c r="Q8" i="6"/>
  <c r="P8" i="6"/>
  <c r="O8" i="6"/>
  <c r="T7" i="6"/>
  <c r="S7" i="6"/>
  <c r="R7" i="6"/>
  <c r="Q7" i="6"/>
  <c r="P7" i="6"/>
  <c r="O7" i="6"/>
  <c r="T6" i="6"/>
  <c r="S6" i="6"/>
  <c r="R6" i="6"/>
  <c r="Q6" i="6"/>
  <c r="P6" i="6"/>
  <c r="O6" i="6"/>
  <c r="T5" i="6"/>
  <c r="S5" i="6"/>
  <c r="R5" i="6"/>
  <c r="Q5" i="6"/>
  <c r="P5" i="6"/>
  <c r="O5" i="6"/>
  <c r="AN60" i="5"/>
  <c r="AM60" i="5"/>
  <c r="AL60" i="5"/>
  <c r="AK60" i="5"/>
  <c r="AJ60" i="5"/>
  <c r="AI60" i="5"/>
  <c r="AH60" i="5"/>
  <c r="AG60" i="5"/>
  <c r="AF60" i="5"/>
  <c r="AE60" i="5"/>
  <c r="AD60" i="5"/>
  <c r="AC60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N9" i="5"/>
  <c r="AM9" i="5"/>
  <c r="AL9" i="5"/>
  <c r="AK9" i="5"/>
  <c r="AJ9" i="5"/>
  <c r="AI9" i="5"/>
  <c r="AH9" i="5"/>
  <c r="AG9" i="5"/>
  <c r="AF9" i="5"/>
  <c r="AE9" i="5"/>
  <c r="AD9" i="5"/>
  <c r="AC9" i="5"/>
  <c r="AN8" i="5"/>
  <c r="AM8" i="5"/>
  <c r="AL8" i="5"/>
  <c r="AK8" i="5"/>
  <c r="AJ8" i="5"/>
  <c r="AI8" i="5"/>
  <c r="AH8" i="5"/>
  <c r="AG8" i="5"/>
  <c r="AF8" i="5"/>
  <c r="AE8" i="5"/>
  <c r="AD8" i="5"/>
  <c r="AC8" i="5"/>
  <c r="AN7" i="5"/>
  <c r="AM7" i="5"/>
  <c r="AL7" i="5"/>
  <c r="AK7" i="5"/>
  <c r="AJ7" i="5"/>
  <c r="AI7" i="5"/>
  <c r="AH7" i="5"/>
  <c r="AG7" i="5"/>
  <c r="AF7" i="5"/>
  <c r="AE7" i="5"/>
  <c r="AD7" i="5"/>
  <c r="AC7" i="5"/>
  <c r="AN58" i="4"/>
  <c r="AM58" i="4"/>
  <c r="AL58" i="4"/>
  <c r="AK58" i="4"/>
  <c r="AJ58" i="4"/>
  <c r="AI58" i="4"/>
  <c r="AH58" i="4"/>
  <c r="AG58" i="4"/>
  <c r="AF58" i="4"/>
  <c r="AE58" i="4"/>
  <c r="AD58" i="4"/>
  <c r="AC58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N55" i="4"/>
  <c r="AM55" i="4"/>
  <c r="AL55" i="4"/>
  <c r="AK55" i="4"/>
  <c r="AJ55" i="4"/>
  <c r="AI55" i="4"/>
  <c r="AH55" i="4"/>
  <c r="AG55" i="4"/>
  <c r="AF55" i="4"/>
  <c r="AE55" i="4"/>
  <c r="AD55" i="4"/>
  <c r="AC55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N53" i="4"/>
  <c r="AM53" i="4"/>
  <c r="AL53" i="4"/>
  <c r="AK53" i="4"/>
  <c r="AJ53" i="4"/>
  <c r="AI53" i="4"/>
  <c r="AH53" i="4"/>
  <c r="AG53" i="4"/>
  <c r="AF53" i="4"/>
  <c r="AE53" i="4"/>
  <c r="AD53" i="4"/>
  <c r="AC53" i="4"/>
  <c r="AN52" i="4"/>
  <c r="AM52" i="4"/>
  <c r="AL52" i="4"/>
  <c r="AK52" i="4"/>
  <c r="AJ52" i="4"/>
  <c r="AI52" i="4"/>
  <c r="AH52" i="4"/>
  <c r="AG52" i="4"/>
  <c r="AF52" i="4"/>
  <c r="AE52" i="4"/>
  <c r="AD52" i="4"/>
  <c r="AC52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N50" i="4"/>
  <c r="AM50" i="4"/>
  <c r="AL50" i="4"/>
  <c r="AK50" i="4"/>
  <c r="AJ50" i="4"/>
  <c r="AI50" i="4"/>
  <c r="AH50" i="4"/>
  <c r="AG50" i="4"/>
  <c r="AF50" i="4"/>
  <c r="AE50" i="4"/>
  <c r="AD50" i="4"/>
  <c r="AC50" i="4"/>
  <c r="AN49" i="4"/>
  <c r="AM49" i="4"/>
  <c r="AL49" i="4"/>
  <c r="AK49" i="4"/>
  <c r="AJ49" i="4"/>
  <c r="AI49" i="4"/>
  <c r="AH49" i="4"/>
  <c r="AG49" i="4"/>
  <c r="AF49" i="4"/>
  <c r="AE49" i="4"/>
  <c r="AD49" i="4"/>
  <c r="AC49" i="4"/>
  <c r="AN48" i="4"/>
  <c r="AM48" i="4"/>
  <c r="AL48" i="4"/>
  <c r="AK48" i="4"/>
  <c r="AJ48" i="4"/>
  <c r="AI48" i="4"/>
  <c r="AH48" i="4"/>
  <c r="AG48" i="4"/>
  <c r="AF48" i="4"/>
  <c r="AE48" i="4"/>
  <c r="AD48" i="4"/>
  <c r="AC48" i="4"/>
  <c r="AN47" i="4"/>
  <c r="AM47" i="4"/>
  <c r="AL47" i="4"/>
  <c r="AK47" i="4"/>
  <c r="AJ47" i="4"/>
  <c r="AI47" i="4"/>
  <c r="AH47" i="4"/>
  <c r="AG47" i="4"/>
  <c r="AF47" i="4"/>
  <c r="AE47" i="4"/>
  <c r="AD47" i="4"/>
  <c r="AC47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N43" i="4"/>
  <c r="AM43" i="4"/>
  <c r="AL43" i="4"/>
  <c r="AK43" i="4"/>
  <c r="AJ43" i="4"/>
  <c r="AI43" i="4"/>
  <c r="AH43" i="4"/>
  <c r="AG43" i="4"/>
  <c r="AF43" i="4"/>
  <c r="AE43" i="4"/>
  <c r="AD43" i="4"/>
  <c r="AC43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N38" i="4"/>
  <c r="AM38" i="4"/>
  <c r="AL38" i="4"/>
  <c r="AK38" i="4"/>
  <c r="AJ38" i="4"/>
  <c r="AI38" i="4"/>
  <c r="AH38" i="4"/>
  <c r="AG38" i="4"/>
  <c r="AF38" i="4"/>
  <c r="AE38" i="4"/>
  <c r="AD38" i="4"/>
  <c r="AC38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N33" i="4"/>
  <c r="AM33" i="4"/>
  <c r="AL33" i="4"/>
  <c r="AK33" i="4"/>
  <c r="AJ33" i="4"/>
  <c r="AI33" i="4"/>
  <c r="AH33" i="4"/>
  <c r="AG33" i="4"/>
  <c r="AF33" i="4"/>
  <c r="AE33" i="4"/>
  <c r="AD33" i="4"/>
  <c r="AC33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N9" i="4"/>
  <c r="AM9" i="4"/>
  <c r="AL9" i="4"/>
  <c r="AK9" i="4"/>
  <c r="AJ9" i="4"/>
  <c r="AI9" i="4"/>
  <c r="AH9" i="4"/>
  <c r="AG9" i="4"/>
  <c r="AF9" i="4"/>
  <c r="AE9" i="4"/>
  <c r="AD9" i="4"/>
  <c r="AC9" i="4"/>
  <c r="AN8" i="4"/>
  <c r="AM8" i="4"/>
  <c r="AL8" i="4"/>
  <c r="AK8" i="4"/>
  <c r="AJ8" i="4"/>
  <c r="AI8" i="4"/>
  <c r="AH8" i="4"/>
  <c r="AG8" i="4"/>
  <c r="AF8" i="4"/>
  <c r="AE8" i="4"/>
  <c r="AD8" i="4"/>
  <c r="AC8" i="4"/>
  <c r="AN7" i="4"/>
  <c r="AM7" i="4"/>
  <c r="AL7" i="4"/>
  <c r="AK7" i="4"/>
  <c r="AJ7" i="4"/>
  <c r="AI7" i="4"/>
  <c r="AH7" i="4"/>
  <c r="AG7" i="4"/>
  <c r="AF7" i="4"/>
  <c r="AE7" i="4"/>
  <c r="AD7" i="4"/>
  <c r="AC7" i="4"/>
  <c r="AW60" i="3"/>
  <c r="AV60" i="3"/>
  <c r="AU60" i="3"/>
  <c r="AT60" i="3"/>
  <c r="AS60" i="3"/>
  <c r="AR60" i="3"/>
  <c r="AQ60" i="3"/>
  <c r="AP60" i="3"/>
  <c r="AO60" i="3"/>
  <c r="AN60" i="3"/>
  <c r="AM60" i="3"/>
  <c r="AL60" i="3"/>
  <c r="AK60" i="3"/>
  <c r="AJ60" i="3"/>
  <c r="AI60" i="3"/>
  <c r="AW59" i="3"/>
  <c r="AV59" i="3"/>
  <c r="AU59" i="3"/>
  <c r="AT59" i="3"/>
  <c r="AS59" i="3"/>
  <c r="AR59" i="3"/>
  <c r="AQ59" i="3"/>
  <c r="AP59" i="3"/>
  <c r="AO59" i="3"/>
  <c r="AN59" i="3"/>
  <c r="AM59" i="3"/>
  <c r="AL59" i="3"/>
  <c r="AK59" i="3"/>
  <c r="AJ59" i="3"/>
  <c r="AI59" i="3"/>
  <c r="AW58" i="3"/>
  <c r="AV58" i="3"/>
  <c r="AU58" i="3"/>
  <c r="AT58" i="3"/>
  <c r="AS58" i="3"/>
  <c r="AR58" i="3"/>
  <c r="AQ58" i="3"/>
  <c r="AP58" i="3"/>
  <c r="AO58" i="3"/>
  <c r="AN58" i="3"/>
  <c r="AM58" i="3"/>
  <c r="AL58" i="3"/>
  <c r="AK58" i="3"/>
  <c r="AJ58" i="3"/>
  <c r="AI58" i="3"/>
  <c r="AW57" i="3"/>
  <c r="AV57" i="3"/>
  <c r="AU57" i="3"/>
  <c r="AT57" i="3"/>
  <c r="AS57" i="3"/>
  <c r="AR57" i="3"/>
  <c r="AQ57" i="3"/>
  <c r="AP57" i="3"/>
  <c r="AO57" i="3"/>
  <c r="AN57" i="3"/>
  <c r="AM57" i="3"/>
  <c r="AL57" i="3"/>
  <c r="AK57" i="3"/>
  <c r="AJ57" i="3"/>
  <c r="AI57" i="3"/>
  <c r="AW56" i="3"/>
  <c r="AV56" i="3"/>
  <c r="AU56" i="3"/>
  <c r="AT56" i="3"/>
  <c r="AS56" i="3"/>
  <c r="AR56" i="3"/>
  <c r="AQ56" i="3"/>
  <c r="AP56" i="3"/>
  <c r="AO56" i="3"/>
  <c r="AN56" i="3"/>
  <c r="AM56" i="3"/>
  <c r="AL56" i="3"/>
  <c r="AK56" i="3"/>
  <c r="AJ56" i="3"/>
  <c r="AI56" i="3"/>
  <c r="AW55" i="3"/>
  <c r="AV55" i="3"/>
  <c r="AU55" i="3"/>
  <c r="AT55" i="3"/>
  <c r="AS55" i="3"/>
  <c r="AR55" i="3"/>
  <c r="AQ55" i="3"/>
  <c r="AP55" i="3"/>
  <c r="AO55" i="3"/>
  <c r="AN55" i="3"/>
  <c r="AM55" i="3"/>
  <c r="AL55" i="3"/>
  <c r="AK55" i="3"/>
  <c r="AJ55" i="3"/>
  <c r="AI55" i="3"/>
  <c r="AW54" i="3"/>
  <c r="AV54" i="3"/>
  <c r="AU54" i="3"/>
  <c r="AT54" i="3"/>
  <c r="AS54" i="3"/>
  <c r="AR54" i="3"/>
  <c r="AQ54" i="3"/>
  <c r="AP54" i="3"/>
  <c r="AO54" i="3"/>
  <c r="AN54" i="3"/>
  <c r="AM54" i="3"/>
  <c r="AL54" i="3"/>
  <c r="AK54" i="3"/>
  <c r="AJ54" i="3"/>
  <c r="AI54" i="3"/>
  <c r="AW53" i="3"/>
  <c r="AV53" i="3"/>
  <c r="AU53" i="3"/>
  <c r="AT53" i="3"/>
  <c r="AS53" i="3"/>
  <c r="AR53" i="3"/>
  <c r="AQ53" i="3"/>
  <c r="AP53" i="3"/>
  <c r="AO53" i="3"/>
  <c r="AN53" i="3"/>
  <c r="AM53" i="3"/>
  <c r="AL53" i="3"/>
  <c r="AK53" i="3"/>
  <c r="AJ53" i="3"/>
  <c r="AI53" i="3"/>
  <c r="AW52" i="3"/>
  <c r="AV52" i="3"/>
  <c r="AU52" i="3"/>
  <c r="AT52" i="3"/>
  <c r="AS52" i="3"/>
  <c r="AR52" i="3"/>
  <c r="AQ52" i="3"/>
  <c r="AP52" i="3"/>
  <c r="AO52" i="3"/>
  <c r="AN52" i="3"/>
  <c r="AM52" i="3"/>
  <c r="AL52" i="3"/>
  <c r="AK52" i="3"/>
  <c r="AJ52" i="3"/>
  <c r="AI52" i="3"/>
  <c r="AW51" i="3"/>
  <c r="AV51" i="3"/>
  <c r="AU51" i="3"/>
  <c r="AT51" i="3"/>
  <c r="AS51" i="3"/>
  <c r="AR51" i="3"/>
  <c r="AQ51" i="3"/>
  <c r="AP51" i="3"/>
  <c r="AO51" i="3"/>
  <c r="AN51" i="3"/>
  <c r="AM51" i="3"/>
  <c r="AL51" i="3"/>
  <c r="AK51" i="3"/>
  <c r="AJ51" i="3"/>
  <c r="AI51" i="3"/>
  <c r="AW50" i="3"/>
  <c r="AV50" i="3"/>
  <c r="AU50" i="3"/>
  <c r="AT50" i="3"/>
  <c r="AS50" i="3"/>
  <c r="AR50" i="3"/>
  <c r="AQ50" i="3"/>
  <c r="AP50" i="3"/>
  <c r="AO50" i="3"/>
  <c r="AN50" i="3"/>
  <c r="AM50" i="3"/>
  <c r="AL50" i="3"/>
  <c r="AK50" i="3"/>
  <c r="AJ50" i="3"/>
  <c r="AI50" i="3"/>
  <c r="AW49" i="3"/>
  <c r="AV49" i="3"/>
  <c r="AU49" i="3"/>
  <c r="AT49" i="3"/>
  <c r="AS49" i="3"/>
  <c r="AR49" i="3"/>
  <c r="AQ49" i="3"/>
  <c r="AP49" i="3"/>
  <c r="AO49" i="3"/>
  <c r="AN49" i="3"/>
  <c r="AM49" i="3"/>
  <c r="AL49" i="3"/>
  <c r="AK49" i="3"/>
  <c r="AJ49" i="3"/>
  <c r="AI49" i="3"/>
  <c r="AW48" i="3"/>
  <c r="AV48" i="3"/>
  <c r="AU48" i="3"/>
  <c r="AT48" i="3"/>
  <c r="AS48" i="3"/>
  <c r="AR48" i="3"/>
  <c r="AQ48" i="3"/>
  <c r="AP48" i="3"/>
  <c r="AO48" i="3"/>
  <c r="AN48" i="3"/>
  <c r="AM48" i="3"/>
  <c r="AL48" i="3"/>
  <c r="AK48" i="3"/>
  <c r="AJ48" i="3"/>
  <c r="AI48" i="3"/>
  <c r="AW47" i="3"/>
  <c r="AV47" i="3"/>
  <c r="AU47" i="3"/>
  <c r="AT47" i="3"/>
  <c r="AS47" i="3"/>
  <c r="AR47" i="3"/>
  <c r="AQ47" i="3"/>
  <c r="AP47" i="3"/>
  <c r="AO47" i="3"/>
  <c r="AN47" i="3"/>
  <c r="AM47" i="3"/>
  <c r="AL47" i="3"/>
  <c r="AK47" i="3"/>
  <c r="AJ47" i="3"/>
  <c r="AI47" i="3"/>
  <c r="AW46" i="3"/>
  <c r="AV46" i="3"/>
  <c r="AU46" i="3"/>
  <c r="AT46" i="3"/>
  <c r="AS46" i="3"/>
  <c r="AR46" i="3"/>
  <c r="AQ46" i="3"/>
  <c r="AP46" i="3"/>
  <c r="AO46" i="3"/>
  <c r="AN46" i="3"/>
  <c r="AM46" i="3"/>
  <c r="AL46" i="3"/>
  <c r="AK46" i="3"/>
  <c r="AJ46" i="3"/>
  <c r="AI46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W44" i="3"/>
  <c r="AV44" i="3"/>
  <c r="AU44" i="3"/>
  <c r="AT44" i="3"/>
  <c r="AS44" i="3"/>
  <c r="AR44" i="3"/>
  <c r="AQ44" i="3"/>
  <c r="AP44" i="3"/>
  <c r="AO44" i="3"/>
  <c r="AN44" i="3"/>
  <c r="AM44" i="3"/>
  <c r="AL44" i="3"/>
  <c r="AK44" i="3"/>
  <c r="AJ44" i="3"/>
  <c r="AI44" i="3"/>
  <c r="AW43" i="3"/>
  <c r="AV43" i="3"/>
  <c r="AU43" i="3"/>
  <c r="AT43" i="3"/>
  <c r="AS43" i="3"/>
  <c r="AR43" i="3"/>
  <c r="AQ43" i="3"/>
  <c r="AP43" i="3"/>
  <c r="AO43" i="3"/>
  <c r="AN43" i="3"/>
  <c r="AM43" i="3"/>
  <c r="AL43" i="3"/>
  <c r="AK43" i="3"/>
  <c r="AJ43" i="3"/>
  <c r="AI43" i="3"/>
  <c r="AW42" i="3"/>
  <c r="AV42" i="3"/>
  <c r="AU42" i="3"/>
  <c r="AT42" i="3"/>
  <c r="AS42" i="3"/>
  <c r="AR42" i="3"/>
  <c r="AQ42" i="3"/>
  <c r="AP42" i="3"/>
  <c r="AO42" i="3"/>
  <c r="AN42" i="3"/>
  <c r="AM42" i="3"/>
  <c r="AL42" i="3"/>
  <c r="AK42" i="3"/>
  <c r="AJ42" i="3"/>
  <c r="AI42" i="3"/>
  <c r="AW41" i="3"/>
  <c r="AV41" i="3"/>
  <c r="AU41" i="3"/>
  <c r="AT41" i="3"/>
  <c r="AS41" i="3"/>
  <c r="AR41" i="3"/>
  <c r="AQ41" i="3"/>
  <c r="AP41" i="3"/>
  <c r="AO41" i="3"/>
  <c r="AN41" i="3"/>
  <c r="AM41" i="3"/>
  <c r="AL41" i="3"/>
  <c r="AK41" i="3"/>
  <c r="AJ41" i="3"/>
  <c r="AI41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W38" i="3"/>
  <c r="AV38" i="3"/>
  <c r="AU38" i="3"/>
  <c r="AT38" i="3"/>
  <c r="AS38" i="3"/>
  <c r="AR38" i="3"/>
  <c r="AQ38" i="3"/>
  <c r="AP38" i="3"/>
  <c r="AO38" i="3"/>
  <c r="AN38" i="3"/>
  <c r="AM38" i="3"/>
  <c r="AL38" i="3"/>
  <c r="AK38" i="3"/>
  <c r="AJ38" i="3"/>
  <c r="AI38" i="3"/>
  <c r="AW37" i="3"/>
  <c r="AV37" i="3"/>
  <c r="AU37" i="3"/>
  <c r="AT37" i="3"/>
  <c r="AS37" i="3"/>
  <c r="AR37" i="3"/>
  <c r="AQ37" i="3"/>
  <c r="AP37" i="3"/>
  <c r="AO37" i="3"/>
  <c r="AN37" i="3"/>
  <c r="AM37" i="3"/>
  <c r="AL37" i="3"/>
  <c r="AK37" i="3"/>
  <c r="AJ37" i="3"/>
  <c r="AI37" i="3"/>
  <c r="AW36" i="3"/>
  <c r="AV36" i="3"/>
  <c r="AU36" i="3"/>
  <c r="AT36" i="3"/>
  <c r="AS36" i="3"/>
  <c r="AR36" i="3"/>
  <c r="AQ36" i="3"/>
  <c r="AP36" i="3"/>
  <c r="AO36" i="3"/>
  <c r="AN36" i="3"/>
  <c r="AM36" i="3"/>
  <c r="AL36" i="3"/>
  <c r="AK36" i="3"/>
  <c r="AJ36" i="3"/>
  <c r="AI36" i="3"/>
  <c r="AW35" i="3"/>
  <c r="AV35" i="3"/>
  <c r="AU35" i="3"/>
  <c r="AT35" i="3"/>
  <c r="AS35" i="3"/>
  <c r="AR35" i="3"/>
  <c r="AQ35" i="3"/>
  <c r="AP35" i="3"/>
  <c r="AO35" i="3"/>
  <c r="AN35" i="3"/>
  <c r="AM35" i="3"/>
  <c r="AL35" i="3"/>
  <c r="AK35" i="3"/>
  <c r="AJ35" i="3"/>
  <c r="AI35" i="3"/>
  <c r="AW34" i="3"/>
  <c r="AV34" i="3"/>
  <c r="AU34" i="3"/>
  <c r="AT34" i="3"/>
  <c r="AS34" i="3"/>
  <c r="AR34" i="3"/>
  <c r="AQ34" i="3"/>
  <c r="AP34" i="3"/>
  <c r="AO34" i="3"/>
  <c r="AN34" i="3"/>
  <c r="AM34" i="3"/>
  <c r="AL34" i="3"/>
  <c r="AK34" i="3"/>
  <c r="AJ34" i="3"/>
  <c r="AI34" i="3"/>
  <c r="AW33" i="3"/>
  <c r="AV33" i="3"/>
  <c r="AU33" i="3"/>
  <c r="AT33" i="3"/>
  <c r="AS33" i="3"/>
  <c r="AR33" i="3"/>
  <c r="AQ33" i="3"/>
  <c r="AP33" i="3"/>
  <c r="AO33" i="3"/>
  <c r="AN33" i="3"/>
  <c r="AM33" i="3"/>
  <c r="AL33" i="3"/>
  <c r="AK33" i="3"/>
  <c r="AJ33" i="3"/>
  <c r="AI33" i="3"/>
  <c r="AW32" i="3"/>
  <c r="AV32" i="3"/>
  <c r="AU32" i="3"/>
  <c r="AT32" i="3"/>
  <c r="AS32" i="3"/>
  <c r="AR32" i="3"/>
  <c r="AQ32" i="3"/>
  <c r="AP32" i="3"/>
  <c r="AO32" i="3"/>
  <c r="AN32" i="3"/>
  <c r="AM32" i="3"/>
  <c r="AL32" i="3"/>
  <c r="AK32" i="3"/>
  <c r="AJ32" i="3"/>
  <c r="AI32" i="3"/>
  <c r="AW31" i="3"/>
  <c r="AV31" i="3"/>
  <c r="AU31" i="3"/>
  <c r="AT31" i="3"/>
  <c r="AS31" i="3"/>
  <c r="AR31" i="3"/>
  <c r="AQ31" i="3"/>
  <c r="AP31" i="3"/>
  <c r="AO31" i="3"/>
  <c r="AN31" i="3"/>
  <c r="AM31" i="3"/>
  <c r="AL31" i="3"/>
  <c r="AK31" i="3"/>
  <c r="AJ31" i="3"/>
  <c r="AI31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W29" i="3"/>
  <c r="AV29" i="3"/>
  <c r="AU29" i="3"/>
  <c r="AT29" i="3"/>
  <c r="AS29" i="3"/>
  <c r="AR29" i="3"/>
  <c r="AQ29" i="3"/>
  <c r="AP29" i="3"/>
  <c r="AO29" i="3"/>
  <c r="AN29" i="3"/>
  <c r="AM29" i="3"/>
  <c r="AL29" i="3"/>
  <c r="AK29" i="3"/>
  <c r="AJ29" i="3"/>
  <c r="AI29" i="3"/>
  <c r="AW28" i="3"/>
  <c r="AV28" i="3"/>
  <c r="AU28" i="3"/>
  <c r="AT28" i="3"/>
  <c r="AS28" i="3"/>
  <c r="AR28" i="3"/>
  <c r="AQ28" i="3"/>
  <c r="AP28" i="3"/>
  <c r="AO28" i="3"/>
  <c r="AN28" i="3"/>
  <c r="AM28" i="3"/>
  <c r="AL28" i="3"/>
  <c r="AK28" i="3"/>
  <c r="AJ28" i="3"/>
  <c r="AI28" i="3"/>
  <c r="AW27" i="3"/>
  <c r="AV27" i="3"/>
  <c r="AU27" i="3"/>
  <c r="AT27" i="3"/>
  <c r="AS27" i="3"/>
  <c r="AR27" i="3"/>
  <c r="AQ27" i="3"/>
  <c r="AP27" i="3"/>
  <c r="AO27" i="3"/>
  <c r="AN27" i="3"/>
  <c r="AM27" i="3"/>
  <c r="AL27" i="3"/>
  <c r="AK27" i="3"/>
  <c r="AJ27" i="3"/>
  <c r="AI27" i="3"/>
  <c r="AW26" i="3"/>
  <c r="AV26" i="3"/>
  <c r="AU26" i="3"/>
  <c r="AT26" i="3"/>
  <c r="AS26" i="3"/>
  <c r="AR26" i="3"/>
  <c r="AQ26" i="3"/>
  <c r="AP26" i="3"/>
  <c r="AO26" i="3"/>
  <c r="AN26" i="3"/>
  <c r="AM26" i="3"/>
  <c r="AL26" i="3"/>
  <c r="AK26" i="3"/>
  <c r="AJ26" i="3"/>
  <c r="AI26" i="3"/>
  <c r="AW25" i="3"/>
  <c r="AV25" i="3"/>
  <c r="AU25" i="3"/>
  <c r="AT25" i="3"/>
  <c r="AS25" i="3"/>
  <c r="AR25" i="3"/>
  <c r="AQ25" i="3"/>
  <c r="AP25" i="3"/>
  <c r="AO25" i="3"/>
  <c r="AN25" i="3"/>
  <c r="AM25" i="3"/>
  <c r="AL25" i="3"/>
  <c r="AK25" i="3"/>
  <c r="AJ25" i="3"/>
  <c r="AI25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W23" i="3"/>
  <c r="AV23" i="3"/>
  <c r="AU23" i="3"/>
  <c r="AT23" i="3"/>
  <c r="AS23" i="3"/>
  <c r="AR23" i="3"/>
  <c r="AQ23" i="3"/>
  <c r="AP23" i="3"/>
  <c r="AO23" i="3"/>
  <c r="AN23" i="3"/>
  <c r="AM23" i="3"/>
  <c r="AL23" i="3"/>
  <c r="AK23" i="3"/>
  <c r="AJ23" i="3"/>
  <c r="AI23" i="3"/>
  <c r="AW22" i="3"/>
  <c r="AV22" i="3"/>
  <c r="AU22" i="3"/>
  <c r="AT22" i="3"/>
  <c r="AS22" i="3"/>
  <c r="AR22" i="3"/>
  <c r="AQ22" i="3"/>
  <c r="AP22" i="3"/>
  <c r="AO22" i="3"/>
  <c r="AN22" i="3"/>
  <c r="AM22" i="3"/>
  <c r="AL22" i="3"/>
  <c r="AK22" i="3"/>
  <c r="AJ22" i="3"/>
  <c r="AI22" i="3"/>
  <c r="AW21" i="3"/>
  <c r="AV21" i="3"/>
  <c r="AU21" i="3"/>
  <c r="AT21" i="3"/>
  <c r="AS21" i="3"/>
  <c r="AR21" i="3"/>
  <c r="AQ21" i="3"/>
  <c r="AP21" i="3"/>
  <c r="AO21" i="3"/>
  <c r="AN21" i="3"/>
  <c r="AM21" i="3"/>
  <c r="AL21" i="3"/>
  <c r="AK21" i="3"/>
  <c r="AJ21" i="3"/>
  <c r="AI21" i="3"/>
  <c r="AW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W19" i="3"/>
  <c r="AV19" i="3"/>
  <c r="AU19" i="3"/>
  <c r="AT19" i="3"/>
  <c r="AS19" i="3"/>
  <c r="AR19" i="3"/>
  <c r="AQ19" i="3"/>
  <c r="AP19" i="3"/>
  <c r="AO19" i="3"/>
  <c r="AN19" i="3"/>
  <c r="AM19" i="3"/>
  <c r="AL19" i="3"/>
  <c r="AK19" i="3"/>
  <c r="AJ19" i="3"/>
  <c r="AI19" i="3"/>
  <c r="AW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W15" i="3"/>
  <c r="AV15" i="3"/>
  <c r="AU15" i="3"/>
  <c r="AT15" i="3"/>
  <c r="AS15" i="3"/>
  <c r="AR15" i="3"/>
  <c r="AQ15" i="3"/>
  <c r="AP15" i="3"/>
  <c r="AO15" i="3"/>
  <c r="AN15" i="3"/>
  <c r="AM15" i="3"/>
  <c r="AL15" i="3"/>
  <c r="AK15" i="3"/>
  <c r="AJ15" i="3"/>
  <c r="AI15" i="3"/>
  <c r="AW14" i="3"/>
  <c r="AV14" i="3"/>
  <c r="AU14" i="3"/>
  <c r="AT14" i="3"/>
  <c r="AS14" i="3"/>
  <c r="AR14" i="3"/>
  <c r="AQ14" i="3"/>
  <c r="AP14" i="3"/>
  <c r="AO14" i="3"/>
  <c r="AN14" i="3"/>
  <c r="AM14" i="3"/>
  <c r="AL14" i="3"/>
  <c r="AK14" i="3"/>
  <c r="AJ14" i="3"/>
  <c r="AI14" i="3"/>
  <c r="AW13" i="3"/>
  <c r="AV13" i="3"/>
  <c r="AU13" i="3"/>
  <c r="AT13" i="3"/>
  <c r="AS13" i="3"/>
  <c r="AR13" i="3"/>
  <c r="AQ13" i="3"/>
  <c r="AP13" i="3"/>
  <c r="AO13" i="3"/>
  <c r="AN13" i="3"/>
  <c r="AM13" i="3"/>
  <c r="AL13" i="3"/>
  <c r="AK13" i="3"/>
  <c r="AJ13" i="3"/>
  <c r="AI13" i="3"/>
  <c r="AW12" i="3"/>
  <c r="AV12" i="3"/>
  <c r="AU12" i="3"/>
  <c r="AT12" i="3"/>
  <c r="AS12" i="3"/>
  <c r="AR12" i="3"/>
  <c r="AQ12" i="3"/>
  <c r="AP12" i="3"/>
  <c r="AO12" i="3"/>
  <c r="AN12" i="3"/>
  <c r="AM12" i="3"/>
  <c r="AL12" i="3"/>
  <c r="AK12" i="3"/>
  <c r="AJ12" i="3"/>
  <c r="AI12" i="3"/>
  <c r="AW11" i="3"/>
  <c r="AV11" i="3"/>
  <c r="AU11" i="3"/>
  <c r="AT11" i="3"/>
  <c r="AS11" i="3"/>
  <c r="AR11" i="3"/>
  <c r="AQ11" i="3"/>
  <c r="AP11" i="3"/>
  <c r="AO11" i="3"/>
  <c r="AN11" i="3"/>
  <c r="AM11" i="3"/>
  <c r="AL11" i="3"/>
  <c r="AK11" i="3"/>
  <c r="AJ11" i="3"/>
  <c r="AI11" i="3"/>
  <c r="AW10" i="3"/>
  <c r="AV10" i="3"/>
  <c r="AU10" i="3"/>
  <c r="AT10" i="3"/>
  <c r="AS10" i="3"/>
  <c r="AR10" i="3"/>
  <c r="AQ10" i="3"/>
  <c r="AP10" i="3"/>
  <c r="AO10" i="3"/>
  <c r="AN10" i="3"/>
  <c r="AM10" i="3"/>
  <c r="AL10" i="3"/>
  <c r="AK10" i="3"/>
  <c r="AJ10" i="3"/>
  <c r="AI10" i="3"/>
  <c r="AW9" i="3"/>
  <c r="AV9" i="3"/>
  <c r="AU9" i="3"/>
  <c r="AT9" i="3"/>
  <c r="AS9" i="3"/>
  <c r="AR9" i="3"/>
  <c r="AQ9" i="3"/>
  <c r="AP9" i="3"/>
  <c r="AO9" i="3"/>
  <c r="AN9" i="3"/>
  <c r="AM9" i="3"/>
  <c r="AL9" i="3"/>
  <c r="AK9" i="3"/>
  <c r="AJ9" i="3"/>
  <c r="AI9" i="3"/>
  <c r="AW8" i="3"/>
  <c r="AV8" i="3"/>
  <c r="AU8" i="3"/>
  <c r="AT8" i="3"/>
  <c r="AS8" i="3"/>
  <c r="AR8" i="3"/>
  <c r="AQ8" i="3"/>
  <c r="AP8" i="3"/>
  <c r="AO8" i="3"/>
  <c r="AN8" i="3"/>
  <c r="AM8" i="3"/>
  <c r="AL8" i="3"/>
  <c r="AK8" i="3"/>
  <c r="AJ8" i="3"/>
  <c r="AI8" i="3"/>
  <c r="AW7" i="3"/>
  <c r="AV7" i="3"/>
  <c r="AU7" i="3"/>
  <c r="AT7" i="3"/>
  <c r="AS7" i="3"/>
  <c r="AR7" i="3"/>
  <c r="AQ7" i="3"/>
  <c r="AP7" i="3"/>
  <c r="AO7" i="3"/>
  <c r="AN7" i="3"/>
  <c r="AM7" i="3"/>
  <c r="AL7" i="3"/>
  <c r="AK7" i="3"/>
  <c r="AJ7" i="3"/>
  <c r="AI7" i="3"/>
  <c r="V59" i="2"/>
  <c r="U59" i="2"/>
  <c r="T59" i="2"/>
  <c r="S59" i="2"/>
  <c r="R59" i="2"/>
  <c r="Q59" i="2"/>
  <c r="V58" i="2"/>
  <c r="U58" i="2"/>
  <c r="T58" i="2"/>
  <c r="S58" i="2"/>
  <c r="R58" i="2"/>
  <c r="Q58" i="2"/>
  <c r="V57" i="2"/>
  <c r="U57" i="2"/>
  <c r="T57" i="2"/>
  <c r="S57" i="2"/>
  <c r="R57" i="2"/>
  <c r="Q57" i="2"/>
  <c r="V56" i="2"/>
  <c r="U56" i="2"/>
  <c r="T56" i="2"/>
  <c r="S56" i="2"/>
  <c r="R56" i="2"/>
  <c r="Q56" i="2"/>
  <c r="V55" i="2"/>
  <c r="U55" i="2"/>
  <c r="T55" i="2"/>
  <c r="S55" i="2"/>
  <c r="R55" i="2"/>
  <c r="Q55" i="2"/>
  <c r="V54" i="2"/>
  <c r="U54" i="2"/>
  <c r="T54" i="2"/>
  <c r="S54" i="2"/>
  <c r="R54" i="2"/>
  <c r="Q54" i="2"/>
  <c r="V53" i="2"/>
  <c r="U53" i="2"/>
  <c r="T53" i="2"/>
  <c r="S53" i="2"/>
  <c r="R53" i="2"/>
  <c r="Q53" i="2"/>
  <c r="V52" i="2"/>
  <c r="U52" i="2"/>
  <c r="T52" i="2"/>
  <c r="S52" i="2"/>
  <c r="R52" i="2"/>
  <c r="Q52" i="2"/>
  <c r="V51" i="2"/>
  <c r="U51" i="2"/>
  <c r="T51" i="2"/>
  <c r="S51" i="2"/>
  <c r="R51" i="2"/>
  <c r="Q51" i="2"/>
  <c r="V50" i="2"/>
  <c r="U50" i="2"/>
  <c r="T50" i="2"/>
  <c r="S50" i="2"/>
  <c r="R50" i="2"/>
  <c r="Q50" i="2"/>
  <c r="V49" i="2"/>
  <c r="U49" i="2"/>
  <c r="T49" i="2"/>
  <c r="S49" i="2"/>
  <c r="R49" i="2"/>
  <c r="Q49" i="2"/>
  <c r="V48" i="2"/>
  <c r="U48" i="2"/>
  <c r="T48" i="2"/>
  <c r="S48" i="2"/>
  <c r="R48" i="2"/>
  <c r="Q48" i="2"/>
  <c r="V47" i="2"/>
  <c r="U47" i="2"/>
  <c r="T47" i="2"/>
  <c r="S47" i="2"/>
  <c r="R47" i="2"/>
  <c r="Q47" i="2"/>
  <c r="V46" i="2"/>
  <c r="U46" i="2"/>
  <c r="T46" i="2"/>
  <c r="S46" i="2"/>
  <c r="R46" i="2"/>
  <c r="Q46" i="2"/>
  <c r="V45" i="2"/>
  <c r="U45" i="2"/>
  <c r="T45" i="2"/>
  <c r="S45" i="2"/>
  <c r="R45" i="2"/>
  <c r="Q45" i="2"/>
  <c r="V44" i="2"/>
  <c r="U44" i="2"/>
  <c r="T44" i="2"/>
  <c r="S44" i="2"/>
  <c r="R44" i="2"/>
  <c r="Q44" i="2"/>
  <c r="V43" i="2"/>
  <c r="U43" i="2"/>
  <c r="T43" i="2"/>
  <c r="S43" i="2"/>
  <c r="R43" i="2"/>
  <c r="Q43" i="2"/>
  <c r="V42" i="2"/>
  <c r="U42" i="2"/>
  <c r="T42" i="2"/>
  <c r="S42" i="2"/>
  <c r="R42" i="2"/>
  <c r="Q42" i="2"/>
  <c r="V41" i="2"/>
  <c r="U41" i="2"/>
  <c r="T41" i="2"/>
  <c r="S41" i="2"/>
  <c r="R41" i="2"/>
  <c r="Q41" i="2"/>
  <c r="V40" i="2"/>
  <c r="U40" i="2"/>
  <c r="T40" i="2"/>
  <c r="S40" i="2"/>
  <c r="R40" i="2"/>
  <c r="Q40" i="2"/>
  <c r="V39" i="2"/>
  <c r="U39" i="2"/>
  <c r="T39" i="2"/>
  <c r="S39" i="2"/>
  <c r="R39" i="2"/>
  <c r="Q39" i="2"/>
  <c r="V38" i="2"/>
  <c r="U38" i="2"/>
  <c r="T38" i="2"/>
  <c r="S38" i="2"/>
  <c r="R38" i="2"/>
  <c r="Q38" i="2"/>
  <c r="V37" i="2"/>
  <c r="U37" i="2"/>
  <c r="T37" i="2"/>
  <c r="S37" i="2"/>
  <c r="R37" i="2"/>
  <c r="Q37" i="2"/>
  <c r="V36" i="2"/>
  <c r="U36" i="2"/>
  <c r="T36" i="2"/>
  <c r="S36" i="2"/>
  <c r="R36" i="2"/>
  <c r="Q36" i="2"/>
  <c r="V35" i="2"/>
  <c r="U35" i="2"/>
  <c r="T35" i="2"/>
  <c r="S35" i="2"/>
  <c r="R35" i="2"/>
  <c r="Q35" i="2"/>
  <c r="V34" i="2"/>
  <c r="U34" i="2"/>
  <c r="T34" i="2"/>
  <c r="S34" i="2"/>
  <c r="R34" i="2"/>
  <c r="Q34" i="2"/>
  <c r="V33" i="2"/>
  <c r="U33" i="2"/>
  <c r="T33" i="2"/>
  <c r="S33" i="2"/>
  <c r="R33" i="2"/>
  <c r="Q33" i="2"/>
  <c r="V32" i="2"/>
  <c r="U32" i="2"/>
  <c r="T32" i="2"/>
  <c r="S32" i="2"/>
  <c r="R32" i="2"/>
  <c r="Q32" i="2"/>
  <c r="V31" i="2"/>
  <c r="U31" i="2"/>
  <c r="T31" i="2"/>
  <c r="S31" i="2"/>
  <c r="R31" i="2"/>
  <c r="Q31" i="2"/>
  <c r="V30" i="2"/>
  <c r="U30" i="2"/>
  <c r="T30" i="2"/>
  <c r="S30" i="2"/>
  <c r="R30" i="2"/>
  <c r="Q30" i="2"/>
  <c r="V29" i="2"/>
  <c r="U29" i="2"/>
  <c r="T29" i="2"/>
  <c r="S29" i="2"/>
  <c r="R29" i="2"/>
  <c r="Q29" i="2"/>
  <c r="V28" i="2"/>
  <c r="U28" i="2"/>
  <c r="T28" i="2"/>
  <c r="S28" i="2"/>
  <c r="R28" i="2"/>
  <c r="Q28" i="2"/>
  <c r="V27" i="2"/>
  <c r="U27" i="2"/>
  <c r="T27" i="2"/>
  <c r="S27" i="2"/>
  <c r="R27" i="2"/>
  <c r="Q27" i="2"/>
  <c r="V26" i="2"/>
  <c r="U26" i="2"/>
  <c r="T26" i="2"/>
  <c r="S26" i="2"/>
  <c r="R26" i="2"/>
  <c r="Q26" i="2"/>
  <c r="V25" i="2"/>
  <c r="U25" i="2"/>
  <c r="T25" i="2"/>
  <c r="S25" i="2"/>
  <c r="R25" i="2"/>
  <c r="Q25" i="2"/>
  <c r="V24" i="2"/>
  <c r="U24" i="2"/>
  <c r="T24" i="2"/>
  <c r="S24" i="2"/>
  <c r="R24" i="2"/>
  <c r="Q24" i="2"/>
  <c r="V23" i="2"/>
  <c r="U23" i="2"/>
  <c r="T23" i="2"/>
  <c r="S23" i="2"/>
  <c r="R23" i="2"/>
  <c r="Q23" i="2"/>
  <c r="V22" i="2"/>
  <c r="U22" i="2"/>
  <c r="T22" i="2"/>
  <c r="S22" i="2"/>
  <c r="R22" i="2"/>
  <c r="Q22" i="2"/>
  <c r="V21" i="2"/>
  <c r="U21" i="2"/>
  <c r="T21" i="2"/>
  <c r="S21" i="2"/>
  <c r="R21" i="2"/>
  <c r="Q21" i="2"/>
  <c r="V20" i="2"/>
  <c r="U20" i="2"/>
  <c r="T20" i="2"/>
  <c r="S20" i="2"/>
  <c r="R20" i="2"/>
  <c r="Q20" i="2"/>
  <c r="V19" i="2"/>
  <c r="U19" i="2"/>
  <c r="T19" i="2"/>
  <c r="S19" i="2"/>
  <c r="R19" i="2"/>
  <c r="Q19" i="2"/>
  <c r="V18" i="2"/>
  <c r="U18" i="2"/>
  <c r="T18" i="2"/>
  <c r="S18" i="2"/>
  <c r="R18" i="2"/>
  <c r="Q18" i="2"/>
  <c r="V17" i="2"/>
  <c r="U17" i="2"/>
  <c r="T17" i="2"/>
  <c r="S17" i="2"/>
  <c r="R17" i="2"/>
  <c r="Q17" i="2"/>
  <c r="V16" i="2"/>
  <c r="U16" i="2"/>
  <c r="T16" i="2"/>
  <c r="S16" i="2"/>
  <c r="R16" i="2"/>
  <c r="Q16" i="2"/>
  <c r="V15" i="2"/>
  <c r="U15" i="2"/>
  <c r="T15" i="2"/>
  <c r="S15" i="2"/>
  <c r="R15" i="2"/>
  <c r="Q15" i="2"/>
  <c r="V14" i="2"/>
  <c r="U14" i="2"/>
  <c r="T14" i="2"/>
  <c r="S14" i="2"/>
  <c r="R14" i="2"/>
  <c r="Q14" i="2"/>
  <c r="V13" i="2"/>
  <c r="U13" i="2"/>
  <c r="T13" i="2"/>
  <c r="S13" i="2"/>
  <c r="R13" i="2"/>
  <c r="Q13" i="2"/>
  <c r="V12" i="2"/>
  <c r="U12" i="2"/>
  <c r="T12" i="2"/>
  <c r="S12" i="2"/>
  <c r="R12" i="2"/>
  <c r="Q12" i="2"/>
  <c r="V11" i="2"/>
  <c r="U11" i="2"/>
  <c r="T11" i="2"/>
  <c r="S11" i="2"/>
  <c r="R11" i="2"/>
  <c r="Q11" i="2"/>
  <c r="V10" i="2"/>
  <c r="U10" i="2"/>
  <c r="T10" i="2"/>
  <c r="S10" i="2"/>
  <c r="R10" i="2"/>
  <c r="Q10" i="2"/>
  <c r="V9" i="2"/>
  <c r="U9" i="2"/>
  <c r="T9" i="2"/>
  <c r="S9" i="2"/>
  <c r="R9" i="2"/>
  <c r="Q9" i="2"/>
  <c r="V8" i="2"/>
  <c r="U8" i="2"/>
  <c r="T8" i="2"/>
  <c r="S8" i="2"/>
  <c r="R8" i="2"/>
  <c r="Q8" i="2"/>
  <c r="V7" i="2"/>
  <c r="U7" i="2"/>
  <c r="T7" i="2"/>
  <c r="S7" i="2"/>
  <c r="R7" i="2"/>
  <c r="Q7" i="2"/>
  <c r="V6" i="2"/>
  <c r="U6" i="2"/>
  <c r="T6" i="2"/>
  <c r="S6" i="2"/>
  <c r="R6" i="2"/>
  <c r="N1058" i="1"/>
  <c r="M1058" i="1"/>
  <c r="L1058" i="1"/>
  <c r="K1058" i="1"/>
  <c r="N1057" i="1"/>
  <c r="M1057" i="1"/>
  <c r="L1057" i="1"/>
  <c r="K1057" i="1"/>
  <c r="N1056" i="1"/>
  <c r="M1056" i="1"/>
  <c r="L1056" i="1"/>
  <c r="K1056" i="1"/>
  <c r="N1055" i="1"/>
  <c r="M1055" i="1"/>
  <c r="L1055" i="1"/>
  <c r="K1055" i="1"/>
  <c r="N1054" i="1"/>
  <c r="M1054" i="1"/>
  <c r="L1054" i="1"/>
  <c r="K1054" i="1"/>
  <c r="N1053" i="1"/>
  <c r="M1053" i="1"/>
  <c r="L1053" i="1"/>
  <c r="K1053" i="1"/>
  <c r="N1052" i="1"/>
  <c r="M1052" i="1"/>
  <c r="L1052" i="1"/>
  <c r="K1052" i="1"/>
  <c r="N1051" i="1"/>
  <c r="M1051" i="1"/>
  <c r="L1051" i="1"/>
  <c r="K1051" i="1"/>
  <c r="N1050" i="1"/>
  <c r="M1050" i="1"/>
  <c r="L1050" i="1"/>
  <c r="K1050" i="1"/>
  <c r="N1049" i="1"/>
  <c r="M1049" i="1"/>
  <c r="L1049" i="1"/>
  <c r="K1049" i="1"/>
  <c r="N1048" i="1"/>
  <c r="M1048" i="1"/>
  <c r="L1048" i="1"/>
  <c r="K1048" i="1"/>
  <c r="N1047" i="1"/>
  <c r="M1047" i="1"/>
  <c r="L1047" i="1"/>
  <c r="K1047" i="1"/>
  <c r="N1046" i="1"/>
  <c r="M1046" i="1"/>
  <c r="L1046" i="1"/>
  <c r="K1046" i="1"/>
  <c r="N1045" i="1"/>
  <c r="M1045" i="1"/>
  <c r="L1045" i="1"/>
  <c r="K1045" i="1"/>
  <c r="N1044" i="1"/>
  <c r="M1044" i="1"/>
  <c r="L1044" i="1"/>
  <c r="K1044" i="1"/>
  <c r="N1043" i="1"/>
  <c r="M1043" i="1"/>
  <c r="L1043" i="1"/>
  <c r="K1043" i="1"/>
  <c r="N1042" i="1"/>
  <c r="M1042" i="1"/>
  <c r="L1042" i="1"/>
  <c r="K1042" i="1"/>
  <c r="N1041" i="1"/>
  <c r="M1041" i="1"/>
  <c r="L1041" i="1"/>
  <c r="K1041" i="1"/>
  <c r="N1040" i="1"/>
  <c r="M1040" i="1"/>
  <c r="L1040" i="1"/>
  <c r="K1040" i="1"/>
  <c r="N1039" i="1"/>
  <c r="M1039" i="1"/>
  <c r="L1039" i="1"/>
  <c r="K1039" i="1"/>
  <c r="N1038" i="1"/>
  <c r="M1038" i="1"/>
  <c r="L1038" i="1"/>
  <c r="K1038" i="1"/>
  <c r="N1037" i="1"/>
  <c r="M1037" i="1"/>
  <c r="L1037" i="1"/>
  <c r="K1037" i="1"/>
  <c r="N1036" i="1"/>
  <c r="M1036" i="1"/>
  <c r="L1036" i="1"/>
  <c r="K1036" i="1"/>
  <c r="N1035" i="1"/>
  <c r="M1035" i="1"/>
  <c r="L1035" i="1"/>
  <c r="K1035" i="1"/>
  <c r="N1034" i="1"/>
  <c r="M1034" i="1"/>
  <c r="L1034" i="1"/>
  <c r="K1034" i="1"/>
  <c r="N1033" i="1"/>
  <c r="M1033" i="1"/>
  <c r="L1033" i="1"/>
  <c r="K1033" i="1"/>
  <c r="N1032" i="1"/>
  <c r="M1032" i="1"/>
  <c r="L1032" i="1"/>
  <c r="K1032" i="1"/>
  <c r="N1031" i="1"/>
  <c r="M1031" i="1"/>
  <c r="L1031" i="1"/>
  <c r="K1031" i="1"/>
  <c r="N1030" i="1"/>
  <c r="M1030" i="1"/>
  <c r="L1030" i="1"/>
  <c r="K1030" i="1"/>
  <c r="N1029" i="1"/>
  <c r="M1029" i="1"/>
  <c r="L1029" i="1"/>
  <c r="K1029" i="1"/>
  <c r="N1028" i="1"/>
  <c r="M1028" i="1"/>
  <c r="L1028" i="1"/>
  <c r="K1028" i="1"/>
  <c r="N1027" i="1"/>
  <c r="M1027" i="1"/>
  <c r="L1027" i="1"/>
  <c r="K1027" i="1"/>
  <c r="N1026" i="1"/>
  <c r="M1026" i="1"/>
  <c r="L1026" i="1"/>
  <c r="K1026" i="1"/>
  <c r="N1025" i="1"/>
  <c r="M1025" i="1"/>
  <c r="L1025" i="1"/>
  <c r="K1025" i="1"/>
  <c r="N1024" i="1"/>
  <c r="M1024" i="1"/>
  <c r="L1024" i="1"/>
  <c r="K1024" i="1"/>
  <c r="N1023" i="1"/>
  <c r="M1023" i="1"/>
  <c r="L1023" i="1"/>
  <c r="K1023" i="1"/>
  <c r="N1022" i="1"/>
  <c r="M1022" i="1"/>
  <c r="L1022" i="1"/>
  <c r="K1022" i="1"/>
  <c r="N1021" i="1"/>
  <c r="M1021" i="1"/>
  <c r="L1021" i="1"/>
  <c r="K1021" i="1"/>
  <c r="N1020" i="1"/>
  <c r="M1020" i="1"/>
  <c r="L1020" i="1"/>
  <c r="K1020" i="1"/>
  <c r="N1019" i="1"/>
  <c r="M1019" i="1"/>
  <c r="L1019" i="1"/>
  <c r="K1019" i="1"/>
  <c r="N1018" i="1"/>
  <c r="M1018" i="1"/>
  <c r="L1018" i="1"/>
  <c r="K1018" i="1"/>
  <c r="N1017" i="1"/>
  <c r="M1017" i="1"/>
  <c r="L1017" i="1"/>
  <c r="K1017" i="1"/>
  <c r="N1016" i="1"/>
  <c r="M1016" i="1"/>
  <c r="L1016" i="1"/>
  <c r="K1016" i="1"/>
  <c r="N1015" i="1"/>
  <c r="M1015" i="1"/>
  <c r="L1015" i="1"/>
  <c r="K1015" i="1"/>
  <c r="N1014" i="1"/>
  <c r="M1014" i="1"/>
  <c r="L1014" i="1"/>
  <c r="K1014" i="1"/>
  <c r="N1013" i="1"/>
  <c r="M1013" i="1"/>
  <c r="L1013" i="1"/>
  <c r="K1013" i="1"/>
  <c r="N1012" i="1"/>
  <c r="M1012" i="1"/>
  <c r="L1012" i="1"/>
  <c r="K1012" i="1"/>
  <c r="N1011" i="1"/>
  <c r="M1011" i="1"/>
  <c r="L1011" i="1"/>
  <c r="K1011" i="1"/>
  <c r="N1010" i="1"/>
  <c r="M1010" i="1"/>
  <c r="L1010" i="1"/>
  <c r="K1010" i="1"/>
  <c r="N1009" i="1"/>
  <c r="M1009" i="1"/>
  <c r="L1009" i="1"/>
  <c r="K1009" i="1"/>
  <c r="N1008" i="1"/>
  <c r="M1008" i="1"/>
  <c r="L1008" i="1"/>
  <c r="K1008" i="1"/>
  <c r="N1007" i="1"/>
  <c r="M1007" i="1"/>
  <c r="L1007" i="1"/>
  <c r="K1007" i="1"/>
  <c r="N1006" i="1"/>
  <c r="M1006" i="1"/>
  <c r="L1006" i="1"/>
  <c r="K1006" i="1"/>
  <c r="N1005" i="1"/>
  <c r="M1005" i="1"/>
  <c r="L1005" i="1"/>
  <c r="K1005" i="1"/>
  <c r="N1004" i="1"/>
  <c r="M1004" i="1"/>
  <c r="L1004" i="1"/>
  <c r="K1004" i="1"/>
  <c r="N1003" i="1"/>
  <c r="M1003" i="1"/>
  <c r="L1003" i="1"/>
  <c r="K1003" i="1"/>
  <c r="N1002" i="1"/>
  <c r="M1002" i="1"/>
  <c r="L1002" i="1"/>
  <c r="K1002" i="1"/>
  <c r="N1001" i="1"/>
  <c r="M1001" i="1"/>
  <c r="L1001" i="1"/>
  <c r="K1001" i="1"/>
  <c r="N1000" i="1"/>
  <c r="M1000" i="1"/>
  <c r="L1000" i="1"/>
  <c r="K1000" i="1"/>
  <c r="N999" i="1"/>
  <c r="M999" i="1"/>
  <c r="L999" i="1"/>
  <c r="K999" i="1"/>
  <c r="N998" i="1"/>
  <c r="M998" i="1"/>
  <c r="L998" i="1"/>
  <c r="K998" i="1"/>
  <c r="N997" i="1"/>
  <c r="M997" i="1"/>
  <c r="L997" i="1"/>
  <c r="K997" i="1"/>
  <c r="N996" i="1"/>
  <c r="M996" i="1"/>
  <c r="L996" i="1"/>
  <c r="K996" i="1"/>
  <c r="N995" i="1"/>
  <c r="M995" i="1"/>
  <c r="L995" i="1"/>
  <c r="K995" i="1"/>
  <c r="N994" i="1"/>
  <c r="M994" i="1"/>
  <c r="L994" i="1"/>
  <c r="K994" i="1"/>
  <c r="N993" i="1"/>
  <c r="M993" i="1"/>
  <c r="L993" i="1"/>
  <c r="K993" i="1"/>
  <c r="N992" i="1"/>
  <c r="M992" i="1"/>
  <c r="L992" i="1"/>
  <c r="K992" i="1"/>
  <c r="N991" i="1"/>
  <c r="M991" i="1"/>
  <c r="L991" i="1"/>
  <c r="K991" i="1"/>
  <c r="N990" i="1"/>
  <c r="M990" i="1"/>
  <c r="L990" i="1"/>
  <c r="K990" i="1"/>
  <c r="N989" i="1"/>
  <c r="M989" i="1"/>
  <c r="L989" i="1"/>
  <c r="K989" i="1"/>
  <c r="N988" i="1"/>
  <c r="M988" i="1"/>
  <c r="L988" i="1"/>
  <c r="K988" i="1"/>
  <c r="N987" i="1"/>
  <c r="M987" i="1"/>
  <c r="L987" i="1"/>
  <c r="K987" i="1"/>
  <c r="N986" i="1"/>
  <c r="M986" i="1"/>
  <c r="L986" i="1"/>
  <c r="K986" i="1"/>
  <c r="N985" i="1"/>
  <c r="M985" i="1"/>
  <c r="L985" i="1"/>
  <c r="K985" i="1"/>
  <c r="N984" i="1"/>
  <c r="M984" i="1"/>
  <c r="L984" i="1"/>
  <c r="K984" i="1"/>
  <c r="N983" i="1"/>
  <c r="M983" i="1"/>
  <c r="L983" i="1"/>
  <c r="K983" i="1"/>
  <c r="N982" i="1"/>
  <c r="M982" i="1"/>
  <c r="L982" i="1"/>
  <c r="K982" i="1"/>
  <c r="N981" i="1"/>
  <c r="M981" i="1"/>
  <c r="L981" i="1"/>
  <c r="K981" i="1"/>
  <c r="N980" i="1"/>
  <c r="M980" i="1"/>
  <c r="L980" i="1"/>
  <c r="K980" i="1"/>
  <c r="N979" i="1"/>
  <c r="M979" i="1"/>
  <c r="L979" i="1"/>
  <c r="K979" i="1"/>
  <c r="N978" i="1"/>
  <c r="M978" i="1"/>
  <c r="L978" i="1"/>
  <c r="K978" i="1"/>
  <c r="N977" i="1"/>
  <c r="M977" i="1"/>
  <c r="L977" i="1"/>
  <c r="K977" i="1"/>
  <c r="N976" i="1"/>
  <c r="M976" i="1"/>
  <c r="L976" i="1"/>
  <c r="K976" i="1"/>
  <c r="N975" i="1"/>
  <c r="M975" i="1"/>
  <c r="L975" i="1"/>
  <c r="K975" i="1"/>
  <c r="N974" i="1"/>
  <c r="M974" i="1"/>
  <c r="L974" i="1"/>
  <c r="K974" i="1"/>
  <c r="N973" i="1"/>
  <c r="M973" i="1"/>
  <c r="L973" i="1"/>
  <c r="K973" i="1"/>
  <c r="N972" i="1"/>
  <c r="M972" i="1"/>
  <c r="L972" i="1"/>
  <c r="K972" i="1"/>
  <c r="N971" i="1"/>
  <c r="M971" i="1"/>
  <c r="L971" i="1"/>
  <c r="K971" i="1"/>
  <c r="N970" i="1"/>
  <c r="M970" i="1"/>
  <c r="L970" i="1"/>
  <c r="K970" i="1"/>
  <c r="N969" i="1"/>
  <c r="M969" i="1"/>
  <c r="L969" i="1"/>
  <c r="K969" i="1"/>
  <c r="N968" i="1"/>
  <c r="M968" i="1"/>
  <c r="L968" i="1"/>
  <c r="K968" i="1"/>
  <c r="N967" i="1"/>
  <c r="M967" i="1"/>
  <c r="L967" i="1"/>
  <c r="K967" i="1"/>
  <c r="N966" i="1"/>
  <c r="M966" i="1"/>
  <c r="L966" i="1"/>
  <c r="K966" i="1"/>
  <c r="N965" i="1"/>
  <c r="M965" i="1"/>
  <c r="L965" i="1"/>
  <c r="K965" i="1"/>
  <c r="N964" i="1"/>
  <c r="M964" i="1"/>
  <c r="L964" i="1"/>
  <c r="K964" i="1"/>
  <c r="N963" i="1"/>
  <c r="M963" i="1"/>
  <c r="L963" i="1"/>
  <c r="K963" i="1"/>
  <c r="N962" i="1"/>
  <c r="M962" i="1"/>
  <c r="L962" i="1"/>
  <c r="K962" i="1"/>
  <c r="N961" i="1"/>
  <c r="M961" i="1"/>
  <c r="L961" i="1"/>
  <c r="K961" i="1"/>
  <c r="N960" i="1"/>
  <c r="M960" i="1"/>
  <c r="L960" i="1"/>
  <c r="K960" i="1"/>
  <c r="N959" i="1"/>
  <c r="M959" i="1"/>
  <c r="L959" i="1"/>
  <c r="K959" i="1"/>
  <c r="N958" i="1"/>
  <c r="M958" i="1"/>
  <c r="L958" i="1"/>
  <c r="K958" i="1"/>
  <c r="N957" i="1"/>
  <c r="M957" i="1"/>
  <c r="L957" i="1"/>
  <c r="K957" i="1"/>
  <c r="N956" i="1"/>
  <c r="M956" i="1"/>
  <c r="L956" i="1"/>
  <c r="K956" i="1"/>
  <c r="N955" i="1"/>
  <c r="M955" i="1"/>
  <c r="L955" i="1"/>
  <c r="K955" i="1"/>
  <c r="N954" i="1"/>
  <c r="M954" i="1"/>
  <c r="L954" i="1"/>
  <c r="K954" i="1"/>
  <c r="N953" i="1"/>
  <c r="M953" i="1"/>
  <c r="L953" i="1"/>
  <c r="K953" i="1"/>
  <c r="N952" i="1"/>
  <c r="M952" i="1"/>
  <c r="L952" i="1"/>
  <c r="K952" i="1"/>
  <c r="N951" i="1"/>
  <c r="M951" i="1"/>
  <c r="L951" i="1"/>
  <c r="K951" i="1"/>
  <c r="N950" i="1"/>
  <c r="M950" i="1"/>
  <c r="L950" i="1"/>
  <c r="K950" i="1"/>
  <c r="N949" i="1"/>
  <c r="M949" i="1"/>
  <c r="L949" i="1"/>
  <c r="K949" i="1"/>
  <c r="N948" i="1"/>
  <c r="M948" i="1"/>
  <c r="L948" i="1"/>
  <c r="K948" i="1"/>
  <c r="N947" i="1"/>
  <c r="M947" i="1"/>
  <c r="L947" i="1"/>
  <c r="K947" i="1"/>
  <c r="N946" i="1"/>
  <c r="M946" i="1"/>
  <c r="L946" i="1"/>
  <c r="K946" i="1"/>
  <c r="N945" i="1"/>
  <c r="M945" i="1"/>
  <c r="L945" i="1"/>
  <c r="K945" i="1"/>
  <c r="N944" i="1"/>
  <c r="M944" i="1"/>
  <c r="L944" i="1"/>
  <c r="K944" i="1"/>
  <c r="N943" i="1"/>
  <c r="M943" i="1"/>
  <c r="L943" i="1"/>
  <c r="K943" i="1"/>
  <c r="N942" i="1"/>
  <c r="M942" i="1"/>
  <c r="L942" i="1"/>
  <c r="K942" i="1"/>
  <c r="N941" i="1"/>
  <c r="M941" i="1"/>
  <c r="L941" i="1"/>
  <c r="K941" i="1"/>
  <c r="N940" i="1"/>
  <c r="M940" i="1"/>
  <c r="L940" i="1"/>
  <c r="K940" i="1"/>
  <c r="N939" i="1"/>
  <c r="M939" i="1"/>
  <c r="L939" i="1"/>
  <c r="K939" i="1"/>
  <c r="N938" i="1"/>
  <c r="M938" i="1"/>
  <c r="L938" i="1"/>
  <c r="K938" i="1"/>
  <c r="N937" i="1"/>
  <c r="M937" i="1"/>
  <c r="L937" i="1"/>
  <c r="K937" i="1"/>
  <c r="N936" i="1"/>
  <c r="M936" i="1"/>
  <c r="L936" i="1"/>
  <c r="K936" i="1"/>
  <c r="N935" i="1"/>
  <c r="M935" i="1"/>
  <c r="L935" i="1"/>
  <c r="K935" i="1"/>
  <c r="N934" i="1"/>
  <c r="M934" i="1"/>
  <c r="L934" i="1"/>
  <c r="K934" i="1"/>
  <c r="N933" i="1"/>
  <c r="M933" i="1"/>
  <c r="L933" i="1"/>
  <c r="K933" i="1"/>
  <c r="N932" i="1"/>
  <c r="M932" i="1"/>
  <c r="L932" i="1"/>
  <c r="K932" i="1"/>
  <c r="N931" i="1"/>
  <c r="M931" i="1"/>
  <c r="L931" i="1"/>
  <c r="K931" i="1"/>
  <c r="N930" i="1"/>
  <c r="M930" i="1"/>
  <c r="L930" i="1"/>
  <c r="K930" i="1"/>
  <c r="N929" i="1"/>
  <c r="M929" i="1"/>
  <c r="L929" i="1"/>
  <c r="K929" i="1"/>
  <c r="N928" i="1"/>
  <c r="M928" i="1"/>
  <c r="L928" i="1"/>
  <c r="K928" i="1"/>
  <c r="N927" i="1"/>
  <c r="M927" i="1"/>
  <c r="L927" i="1"/>
  <c r="K927" i="1"/>
  <c r="N926" i="1"/>
  <c r="M926" i="1"/>
  <c r="L926" i="1"/>
  <c r="K926" i="1"/>
  <c r="N925" i="1"/>
  <c r="M925" i="1"/>
  <c r="L925" i="1"/>
  <c r="K925" i="1"/>
  <c r="N924" i="1"/>
  <c r="M924" i="1"/>
  <c r="L924" i="1"/>
  <c r="K924" i="1"/>
  <c r="N923" i="1"/>
  <c r="M923" i="1"/>
  <c r="L923" i="1"/>
  <c r="K923" i="1"/>
  <c r="N922" i="1"/>
  <c r="M922" i="1"/>
  <c r="L922" i="1"/>
  <c r="K922" i="1"/>
  <c r="N921" i="1"/>
  <c r="M921" i="1"/>
  <c r="L921" i="1"/>
  <c r="K921" i="1"/>
  <c r="N920" i="1"/>
  <c r="M920" i="1"/>
  <c r="L920" i="1"/>
  <c r="K920" i="1"/>
  <c r="N919" i="1"/>
  <c r="M919" i="1"/>
  <c r="L919" i="1"/>
  <c r="K919" i="1"/>
  <c r="N918" i="1"/>
  <c r="M918" i="1"/>
  <c r="L918" i="1"/>
  <c r="K918" i="1"/>
  <c r="N917" i="1"/>
  <c r="M917" i="1"/>
  <c r="L917" i="1"/>
  <c r="K917" i="1"/>
  <c r="N916" i="1"/>
  <c r="M916" i="1"/>
  <c r="L916" i="1"/>
  <c r="K916" i="1"/>
  <c r="N915" i="1"/>
  <c r="M915" i="1"/>
  <c r="L915" i="1"/>
  <c r="K915" i="1"/>
  <c r="N914" i="1"/>
  <c r="M914" i="1"/>
  <c r="L914" i="1"/>
  <c r="K914" i="1"/>
  <c r="N913" i="1"/>
  <c r="M913" i="1"/>
  <c r="L913" i="1"/>
  <c r="K913" i="1"/>
  <c r="N912" i="1"/>
  <c r="M912" i="1"/>
  <c r="L912" i="1"/>
  <c r="K912" i="1"/>
  <c r="N911" i="1"/>
  <c r="M911" i="1"/>
  <c r="L911" i="1"/>
  <c r="K911" i="1"/>
  <c r="N910" i="1"/>
  <c r="M910" i="1"/>
  <c r="L910" i="1"/>
  <c r="K910" i="1"/>
  <c r="N909" i="1"/>
  <c r="M909" i="1"/>
  <c r="L909" i="1"/>
  <c r="K909" i="1"/>
  <c r="N908" i="1"/>
  <c r="M908" i="1"/>
  <c r="L908" i="1"/>
  <c r="K908" i="1"/>
  <c r="N907" i="1"/>
  <c r="M907" i="1"/>
  <c r="L907" i="1"/>
  <c r="K907" i="1"/>
  <c r="N906" i="1"/>
  <c r="M906" i="1"/>
  <c r="L906" i="1"/>
  <c r="K906" i="1"/>
  <c r="N905" i="1"/>
  <c r="M905" i="1"/>
  <c r="L905" i="1"/>
  <c r="K905" i="1"/>
  <c r="N904" i="1"/>
  <c r="M904" i="1"/>
  <c r="L904" i="1"/>
  <c r="K904" i="1"/>
  <c r="N903" i="1"/>
  <c r="M903" i="1"/>
  <c r="L903" i="1"/>
  <c r="K903" i="1"/>
  <c r="N902" i="1"/>
  <c r="M902" i="1"/>
  <c r="L902" i="1"/>
  <c r="K902" i="1"/>
  <c r="N901" i="1"/>
  <c r="M901" i="1"/>
  <c r="L901" i="1"/>
  <c r="K901" i="1"/>
  <c r="N900" i="1"/>
  <c r="M900" i="1"/>
  <c r="L900" i="1"/>
  <c r="K900" i="1"/>
  <c r="N899" i="1"/>
  <c r="M899" i="1"/>
  <c r="L899" i="1"/>
  <c r="K899" i="1"/>
  <c r="N898" i="1"/>
  <c r="M898" i="1"/>
  <c r="L898" i="1"/>
  <c r="K898" i="1"/>
  <c r="N897" i="1"/>
  <c r="M897" i="1"/>
  <c r="L897" i="1"/>
  <c r="K897" i="1"/>
  <c r="N896" i="1"/>
  <c r="M896" i="1"/>
  <c r="L896" i="1"/>
  <c r="K896" i="1"/>
  <c r="N895" i="1"/>
  <c r="M895" i="1"/>
  <c r="L895" i="1"/>
  <c r="K895" i="1"/>
  <c r="N894" i="1"/>
  <c r="M894" i="1"/>
  <c r="L894" i="1"/>
  <c r="K894" i="1"/>
  <c r="N893" i="1"/>
  <c r="M893" i="1"/>
  <c r="L893" i="1"/>
  <c r="K893" i="1"/>
  <c r="N892" i="1"/>
  <c r="M892" i="1"/>
  <c r="L892" i="1"/>
  <c r="K892" i="1"/>
  <c r="N891" i="1"/>
  <c r="M891" i="1"/>
  <c r="L891" i="1"/>
  <c r="K891" i="1"/>
  <c r="N890" i="1"/>
  <c r="M890" i="1"/>
  <c r="L890" i="1"/>
  <c r="K890" i="1"/>
  <c r="N889" i="1"/>
  <c r="M889" i="1"/>
  <c r="L889" i="1"/>
  <c r="K889" i="1"/>
  <c r="N888" i="1"/>
  <c r="M888" i="1"/>
  <c r="L888" i="1"/>
  <c r="K888" i="1"/>
  <c r="N887" i="1"/>
  <c r="M887" i="1"/>
  <c r="L887" i="1"/>
  <c r="K887" i="1"/>
  <c r="N886" i="1"/>
  <c r="M886" i="1"/>
  <c r="L886" i="1"/>
  <c r="K886" i="1"/>
  <c r="N885" i="1"/>
  <c r="M885" i="1"/>
  <c r="L885" i="1"/>
  <c r="K885" i="1"/>
  <c r="N884" i="1"/>
  <c r="M884" i="1"/>
  <c r="L884" i="1"/>
  <c r="K884" i="1"/>
  <c r="N883" i="1"/>
  <c r="M883" i="1"/>
  <c r="L883" i="1"/>
  <c r="K883" i="1"/>
  <c r="N882" i="1"/>
  <c r="M882" i="1"/>
  <c r="L882" i="1"/>
  <c r="K882" i="1"/>
  <c r="N881" i="1"/>
  <c r="M881" i="1"/>
  <c r="L881" i="1"/>
  <c r="K881" i="1"/>
  <c r="N880" i="1"/>
  <c r="M880" i="1"/>
  <c r="L880" i="1"/>
  <c r="K880" i="1"/>
  <c r="N879" i="1"/>
  <c r="M879" i="1"/>
  <c r="L879" i="1"/>
  <c r="K879" i="1"/>
  <c r="N878" i="1"/>
  <c r="M878" i="1"/>
  <c r="L878" i="1"/>
  <c r="K878" i="1"/>
  <c r="N877" i="1"/>
  <c r="M877" i="1"/>
  <c r="L877" i="1"/>
  <c r="K877" i="1"/>
  <c r="N876" i="1"/>
  <c r="M876" i="1"/>
  <c r="L876" i="1"/>
  <c r="K876" i="1"/>
  <c r="N875" i="1"/>
  <c r="M875" i="1"/>
  <c r="L875" i="1"/>
  <c r="K875" i="1"/>
  <c r="N874" i="1"/>
  <c r="M874" i="1"/>
  <c r="L874" i="1"/>
  <c r="K874" i="1"/>
  <c r="N873" i="1"/>
  <c r="M873" i="1"/>
  <c r="L873" i="1"/>
  <c r="K873" i="1"/>
  <c r="N872" i="1"/>
  <c r="M872" i="1"/>
  <c r="L872" i="1"/>
  <c r="K872" i="1"/>
  <c r="N871" i="1"/>
  <c r="M871" i="1"/>
  <c r="L871" i="1"/>
  <c r="K871" i="1"/>
  <c r="N870" i="1"/>
  <c r="M870" i="1"/>
  <c r="L870" i="1"/>
  <c r="K870" i="1"/>
  <c r="N869" i="1"/>
  <c r="M869" i="1"/>
  <c r="L869" i="1"/>
  <c r="K869" i="1"/>
  <c r="N868" i="1"/>
  <c r="M868" i="1"/>
  <c r="L868" i="1"/>
  <c r="K868" i="1"/>
  <c r="N867" i="1"/>
  <c r="M867" i="1"/>
  <c r="L867" i="1"/>
  <c r="K867" i="1"/>
  <c r="N866" i="1"/>
  <c r="M866" i="1"/>
  <c r="L866" i="1"/>
  <c r="K866" i="1"/>
  <c r="N865" i="1"/>
  <c r="M865" i="1"/>
  <c r="L865" i="1"/>
  <c r="K865" i="1"/>
  <c r="N864" i="1"/>
  <c r="M864" i="1"/>
  <c r="L864" i="1"/>
  <c r="K864" i="1"/>
  <c r="N863" i="1"/>
  <c r="M863" i="1"/>
  <c r="L863" i="1"/>
  <c r="K863" i="1"/>
  <c r="N862" i="1"/>
  <c r="M862" i="1"/>
  <c r="L862" i="1"/>
  <c r="K862" i="1"/>
  <c r="N861" i="1"/>
  <c r="M861" i="1"/>
  <c r="L861" i="1"/>
  <c r="K861" i="1"/>
  <c r="N860" i="1"/>
  <c r="M860" i="1"/>
  <c r="L860" i="1"/>
  <c r="K860" i="1"/>
  <c r="N859" i="1"/>
  <c r="M859" i="1"/>
  <c r="L859" i="1"/>
  <c r="K859" i="1"/>
  <c r="N858" i="1"/>
  <c r="M858" i="1"/>
  <c r="L858" i="1"/>
  <c r="K858" i="1"/>
  <c r="N857" i="1"/>
  <c r="M857" i="1"/>
  <c r="L857" i="1"/>
  <c r="K857" i="1"/>
  <c r="N856" i="1"/>
  <c r="M856" i="1"/>
  <c r="L856" i="1"/>
  <c r="K856" i="1"/>
  <c r="N855" i="1"/>
  <c r="M855" i="1"/>
  <c r="L855" i="1"/>
  <c r="K855" i="1"/>
  <c r="N854" i="1"/>
  <c r="M854" i="1"/>
  <c r="L854" i="1"/>
  <c r="K854" i="1"/>
  <c r="N853" i="1"/>
  <c r="M853" i="1"/>
  <c r="L853" i="1"/>
  <c r="K853" i="1"/>
  <c r="N852" i="1"/>
  <c r="M852" i="1"/>
  <c r="L852" i="1"/>
  <c r="K852" i="1"/>
  <c r="N851" i="1"/>
  <c r="M851" i="1"/>
  <c r="L851" i="1"/>
  <c r="K851" i="1"/>
  <c r="N850" i="1"/>
  <c r="M850" i="1"/>
  <c r="L850" i="1"/>
  <c r="K850" i="1"/>
  <c r="N849" i="1"/>
  <c r="M849" i="1"/>
  <c r="L849" i="1"/>
  <c r="K849" i="1"/>
  <c r="N848" i="1"/>
  <c r="M848" i="1"/>
  <c r="L848" i="1"/>
  <c r="K848" i="1"/>
  <c r="N847" i="1"/>
  <c r="M847" i="1"/>
  <c r="L847" i="1"/>
  <c r="K847" i="1"/>
  <c r="N846" i="1"/>
  <c r="M846" i="1"/>
  <c r="L846" i="1"/>
  <c r="K846" i="1"/>
  <c r="N845" i="1"/>
  <c r="M845" i="1"/>
  <c r="L845" i="1"/>
  <c r="K845" i="1"/>
  <c r="N844" i="1"/>
  <c r="M844" i="1"/>
  <c r="L844" i="1"/>
  <c r="K844" i="1"/>
  <c r="N843" i="1"/>
  <c r="M843" i="1"/>
  <c r="L843" i="1"/>
  <c r="K843" i="1"/>
  <c r="N842" i="1"/>
  <c r="M842" i="1"/>
  <c r="L842" i="1"/>
  <c r="K842" i="1"/>
  <c r="N841" i="1"/>
  <c r="M841" i="1"/>
  <c r="L841" i="1"/>
  <c r="K841" i="1"/>
  <c r="N840" i="1"/>
  <c r="M840" i="1"/>
  <c r="L840" i="1"/>
  <c r="K840" i="1"/>
  <c r="N839" i="1"/>
  <c r="M839" i="1"/>
  <c r="L839" i="1"/>
  <c r="K839" i="1"/>
  <c r="N838" i="1"/>
  <c r="M838" i="1"/>
  <c r="L838" i="1"/>
  <c r="K838" i="1"/>
  <c r="N837" i="1"/>
  <c r="M837" i="1"/>
  <c r="L837" i="1"/>
  <c r="K837" i="1"/>
  <c r="N836" i="1"/>
  <c r="M836" i="1"/>
  <c r="L836" i="1"/>
  <c r="K836" i="1"/>
  <c r="N835" i="1"/>
  <c r="M835" i="1"/>
  <c r="L835" i="1"/>
  <c r="K835" i="1"/>
  <c r="N834" i="1"/>
  <c r="M834" i="1"/>
  <c r="L834" i="1"/>
  <c r="K834" i="1"/>
  <c r="N833" i="1"/>
  <c r="M833" i="1"/>
  <c r="L833" i="1"/>
  <c r="K833" i="1"/>
  <c r="N832" i="1"/>
  <c r="M832" i="1"/>
  <c r="L832" i="1"/>
  <c r="K832" i="1"/>
  <c r="N831" i="1"/>
  <c r="M831" i="1"/>
  <c r="L831" i="1"/>
  <c r="K831" i="1"/>
  <c r="N830" i="1"/>
  <c r="M830" i="1"/>
  <c r="L830" i="1"/>
  <c r="K830" i="1"/>
  <c r="N829" i="1"/>
  <c r="M829" i="1"/>
  <c r="L829" i="1"/>
  <c r="K829" i="1"/>
  <c r="N828" i="1"/>
  <c r="M828" i="1"/>
  <c r="L828" i="1"/>
  <c r="K828" i="1"/>
  <c r="N827" i="1"/>
  <c r="M827" i="1"/>
  <c r="L827" i="1"/>
  <c r="K827" i="1"/>
  <c r="N826" i="1"/>
  <c r="M826" i="1"/>
  <c r="L826" i="1"/>
  <c r="K826" i="1"/>
  <c r="N825" i="1"/>
  <c r="M825" i="1"/>
  <c r="L825" i="1"/>
  <c r="K825" i="1"/>
  <c r="N824" i="1"/>
  <c r="M824" i="1"/>
  <c r="L824" i="1"/>
  <c r="K824" i="1"/>
  <c r="N823" i="1"/>
  <c r="M823" i="1"/>
  <c r="L823" i="1"/>
  <c r="K823" i="1"/>
  <c r="N822" i="1"/>
  <c r="M822" i="1"/>
  <c r="L822" i="1"/>
  <c r="K822" i="1"/>
  <c r="N821" i="1"/>
  <c r="M821" i="1"/>
  <c r="L821" i="1"/>
  <c r="K821" i="1"/>
  <c r="N820" i="1"/>
  <c r="M820" i="1"/>
  <c r="L820" i="1"/>
  <c r="K820" i="1"/>
  <c r="N819" i="1"/>
  <c r="M819" i="1"/>
  <c r="L819" i="1"/>
  <c r="K819" i="1"/>
  <c r="N818" i="1"/>
  <c r="M818" i="1"/>
  <c r="L818" i="1"/>
  <c r="K818" i="1"/>
  <c r="N817" i="1"/>
  <c r="M817" i="1"/>
  <c r="L817" i="1"/>
  <c r="K817" i="1"/>
  <c r="N816" i="1"/>
  <c r="M816" i="1"/>
  <c r="L816" i="1"/>
  <c r="K816" i="1"/>
  <c r="N815" i="1"/>
  <c r="M815" i="1"/>
  <c r="L815" i="1"/>
  <c r="K815" i="1"/>
  <c r="N814" i="1"/>
  <c r="M814" i="1"/>
  <c r="L814" i="1"/>
  <c r="K814" i="1"/>
  <c r="N813" i="1"/>
  <c r="M813" i="1"/>
  <c r="L813" i="1"/>
  <c r="K813" i="1"/>
  <c r="N812" i="1"/>
  <c r="M812" i="1"/>
  <c r="L812" i="1"/>
  <c r="K812" i="1"/>
  <c r="N811" i="1"/>
  <c r="M811" i="1"/>
  <c r="L811" i="1"/>
  <c r="K811" i="1"/>
  <c r="N810" i="1"/>
  <c r="M810" i="1"/>
  <c r="L810" i="1"/>
  <c r="K810" i="1"/>
  <c r="N809" i="1"/>
  <c r="M809" i="1"/>
  <c r="L809" i="1"/>
  <c r="K809" i="1"/>
  <c r="N808" i="1"/>
  <c r="M808" i="1"/>
  <c r="L808" i="1"/>
  <c r="K808" i="1"/>
  <c r="N807" i="1"/>
  <c r="M807" i="1"/>
  <c r="L807" i="1"/>
  <c r="K807" i="1"/>
  <c r="N806" i="1"/>
  <c r="M806" i="1"/>
  <c r="L806" i="1"/>
  <c r="K806" i="1"/>
  <c r="N805" i="1"/>
  <c r="M805" i="1"/>
  <c r="L805" i="1"/>
  <c r="K805" i="1"/>
  <c r="N804" i="1"/>
  <c r="M804" i="1"/>
  <c r="L804" i="1"/>
  <c r="K804" i="1"/>
  <c r="N803" i="1"/>
  <c r="M803" i="1"/>
  <c r="L803" i="1"/>
  <c r="K803" i="1"/>
  <c r="N802" i="1"/>
  <c r="M802" i="1"/>
  <c r="L802" i="1"/>
  <c r="K802" i="1"/>
  <c r="N801" i="1"/>
  <c r="M801" i="1"/>
  <c r="L801" i="1"/>
  <c r="K801" i="1"/>
  <c r="N800" i="1"/>
  <c r="M800" i="1"/>
  <c r="L800" i="1"/>
  <c r="K800" i="1"/>
  <c r="N799" i="1"/>
  <c r="M799" i="1"/>
  <c r="L799" i="1"/>
  <c r="K799" i="1"/>
  <c r="N798" i="1"/>
  <c r="M798" i="1"/>
  <c r="L798" i="1"/>
  <c r="K798" i="1"/>
  <c r="N797" i="1"/>
  <c r="M797" i="1"/>
  <c r="L797" i="1"/>
  <c r="K797" i="1"/>
  <c r="N796" i="1"/>
  <c r="M796" i="1"/>
  <c r="L796" i="1"/>
  <c r="K796" i="1"/>
  <c r="N795" i="1"/>
  <c r="M795" i="1"/>
  <c r="L795" i="1"/>
  <c r="K795" i="1"/>
  <c r="N794" i="1"/>
  <c r="M794" i="1"/>
  <c r="L794" i="1"/>
  <c r="K794" i="1"/>
  <c r="N793" i="1"/>
  <c r="M793" i="1"/>
  <c r="L793" i="1"/>
  <c r="K793" i="1"/>
  <c r="N792" i="1"/>
  <c r="M792" i="1"/>
  <c r="L792" i="1"/>
  <c r="K792" i="1"/>
  <c r="N791" i="1"/>
  <c r="M791" i="1"/>
  <c r="L791" i="1"/>
  <c r="K791" i="1"/>
  <c r="N790" i="1"/>
  <c r="M790" i="1"/>
  <c r="L790" i="1"/>
  <c r="K790" i="1"/>
  <c r="N789" i="1"/>
  <c r="M789" i="1"/>
  <c r="L789" i="1"/>
  <c r="K789" i="1"/>
  <c r="N788" i="1"/>
  <c r="M788" i="1"/>
  <c r="L788" i="1"/>
  <c r="K788" i="1"/>
  <c r="N787" i="1"/>
  <c r="M787" i="1"/>
  <c r="L787" i="1"/>
  <c r="K787" i="1"/>
  <c r="N786" i="1"/>
  <c r="M786" i="1"/>
  <c r="L786" i="1"/>
  <c r="K786" i="1"/>
  <c r="N785" i="1"/>
  <c r="M785" i="1"/>
  <c r="L785" i="1"/>
  <c r="K785" i="1"/>
  <c r="N784" i="1"/>
  <c r="M784" i="1"/>
  <c r="L784" i="1"/>
  <c r="K784" i="1"/>
  <c r="N783" i="1"/>
  <c r="M783" i="1"/>
  <c r="L783" i="1"/>
  <c r="K783" i="1"/>
  <c r="N782" i="1"/>
  <c r="M782" i="1"/>
  <c r="L782" i="1"/>
  <c r="K782" i="1"/>
  <c r="N781" i="1"/>
  <c r="M781" i="1"/>
  <c r="L781" i="1"/>
  <c r="K781" i="1"/>
  <c r="N780" i="1"/>
  <c r="M780" i="1"/>
  <c r="L780" i="1"/>
  <c r="K780" i="1"/>
  <c r="N779" i="1"/>
  <c r="M779" i="1"/>
  <c r="L779" i="1"/>
  <c r="K779" i="1"/>
  <c r="N778" i="1"/>
  <c r="M778" i="1"/>
  <c r="L778" i="1"/>
  <c r="K778" i="1"/>
  <c r="N777" i="1"/>
  <c r="M777" i="1"/>
  <c r="L777" i="1"/>
  <c r="K777" i="1"/>
  <c r="N776" i="1"/>
  <c r="M776" i="1"/>
  <c r="L776" i="1"/>
  <c r="K776" i="1"/>
  <c r="N775" i="1"/>
  <c r="M775" i="1"/>
  <c r="L775" i="1"/>
  <c r="K775" i="1"/>
  <c r="N774" i="1"/>
  <c r="M774" i="1"/>
  <c r="L774" i="1"/>
  <c r="K774" i="1"/>
  <c r="N773" i="1"/>
  <c r="M773" i="1"/>
  <c r="L773" i="1"/>
  <c r="K773" i="1"/>
  <c r="N772" i="1"/>
  <c r="M772" i="1"/>
  <c r="L772" i="1"/>
  <c r="K772" i="1"/>
  <c r="N771" i="1"/>
  <c r="M771" i="1"/>
  <c r="L771" i="1"/>
  <c r="K771" i="1"/>
  <c r="N770" i="1"/>
  <c r="M770" i="1"/>
  <c r="L770" i="1"/>
  <c r="K770" i="1"/>
  <c r="N769" i="1"/>
  <c r="M769" i="1"/>
  <c r="L769" i="1"/>
  <c r="K769" i="1"/>
  <c r="N768" i="1"/>
  <c r="M768" i="1"/>
  <c r="L768" i="1"/>
  <c r="K768" i="1"/>
  <c r="N767" i="1"/>
  <c r="M767" i="1"/>
  <c r="L767" i="1"/>
  <c r="K767" i="1"/>
  <c r="N766" i="1"/>
  <c r="M766" i="1"/>
  <c r="L766" i="1"/>
  <c r="K766" i="1"/>
  <c r="N765" i="1"/>
  <c r="M765" i="1"/>
  <c r="L765" i="1"/>
  <c r="K765" i="1"/>
  <c r="N764" i="1"/>
  <c r="M764" i="1"/>
  <c r="L764" i="1"/>
  <c r="K764" i="1"/>
  <c r="N763" i="1"/>
  <c r="M763" i="1"/>
  <c r="L763" i="1"/>
  <c r="K763" i="1"/>
  <c r="N762" i="1"/>
  <c r="M762" i="1"/>
  <c r="L762" i="1"/>
  <c r="K762" i="1"/>
  <c r="N761" i="1"/>
  <c r="M761" i="1"/>
  <c r="L761" i="1"/>
  <c r="K761" i="1"/>
  <c r="N760" i="1"/>
  <c r="M760" i="1"/>
  <c r="L760" i="1"/>
  <c r="K760" i="1"/>
  <c r="N759" i="1"/>
  <c r="M759" i="1"/>
  <c r="L759" i="1"/>
  <c r="K759" i="1"/>
  <c r="N758" i="1"/>
  <c r="M758" i="1"/>
  <c r="L758" i="1"/>
  <c r="K758" i="1"/>
  <c r="N757" i="1"/>
  <c r="M757" i="1"/>
  <c r="L757" i="1"/>
  <c r="K757" i="1"/>
  <c r="N756" i="1"/>
  <c r="M756" i="1"/>
  <c r="L756" i="1"/>
  <c r="K756" i="1"/>
  <c r="N755" i="1"/>
  <c r="M755" i="1"/>
  <c r="L755" i="1"/>
  <c r="K755" i="1"/>
  <c r="N754" i="1"/>
  <c r="M754" i="1"/>
  <c r="L754" i="1"/>
  <c r="K754" i="1"/>
  <c r="N753" i="1"/>
  <c r="M753" i="1"/>
  <c r="L753" i="1"/>
  <c r="K753" i="1"/>
  <c r="N752" i="1"/>
  <c r="M752" i="1"/>
  <c r="L752" i="1"/>
  <c r="K752" i="1"/>
  <c r="N751" i="1"/>
  <c r="M751" i="1"/>
  <c r="L751" i="1"/>
  <c r="K751" i="1"/>
  <c r="N750" i="1"/>
  <c r="M750" i="1"/>
  <c r="L750" i="1"/>
  <c r="K750" i="1"/>
  <c r="N749" i="1"/>
  <c r="M749" i="1"/>
  <c r="L749" i="1"/>
  <c r="K749" i="1"/>
  <c r="N748" i="1"/>
  <c r="M748" i="1"/>
  <c r="L748" i="1"/>
  <c r="K748" i="1"/>
  <c r="N747" i="1"/>
  <c r="M747" i="1"/>
  <c r="L747" i="1"/>
  <c r="K747" i="1"/>
  <c r="N746" i="1"/>
  <c r="M746" i="1"/>
  <c r="L746" i="1"/>
  <c r="K746" i="1"/>
  <c r="N745" i="1"/>
  <c r="M745" i="1"/>
  <c r="L745" i="1"/>
  <c r="K745" i="1"/>
  <c r="N744" i="1"/>
  <c r="M744" i="1"/>
  <c r="L744" i="1"/>
  <c r="K744" i="1"/>
  <c r="N743" i="1"/>
  <c r="M743" i="1"/>
  <c r="L743" i="1"/>
  <c r="K743" i="1"/>
  <c r="N742" i="1"/>
  <c r="M742" i="1"/>
  <c r="L742" i="1"/>
  <c r="K742" i="1"/>
  <c r="N741" i="1"/>
  <c r="M741" i="1"/>
  <c r="L741" i="1"/>
  <c r="K741" i="1"/>
  <c r="N740" i="1"/>
  <c r="M740" i="1"/>
  <c r="L740" i="1"/>
  <c r="K740" i="1"/>
  <c r="N739" i="1"/>
  <c r="M739" i="1"/>
  <c r="L739" i="1"/>
  <c r="K739" i="1"/>
  <c r="N738" i="1"/>
  <c r="M738" i="1"/>
  <c r="L738" i="1"/>
  <c r="K738" i="1"/>
  <c r="N737" i="1"/>
  <c r="M737" i="1"/>
  <c r="L737" i="1"/>
  <c r="K737" i="1"/>
  <c r="N736" i="1"/>
  <c r="M736" i="1"/>
  <c r="L736" i="1"/>
  <c r="K736" i="1"/>
  <c r="N735" i="1"/>
  <c r="M735" i="1"/>
  <c r="L735" i="1"/>
  <c r="K735" i="1"/>
  <c r="N734" i="1"/>
  <c r="M734" i="1"/>
  <c r="L734" i="1"/>
  <c r="K734" i="1"/>
  <c r="N733" i="1"/>
  <c r="M733" i="1"/>
  <c r="L733" i="1"/>
  <c r="K733" i="1"/>
  <c r="N732" i="1"/>
  <c r="M732" i="1"/>
  <c r="L732" i="1"/>
  <c r="K732" i="1"/>
  <c r="N731" i="1"/>
  <c r="M731" i="1"/>
  <c r="L731" i="1"/>
  <c r="K731" i="1"/>
  <c r="N730" i="1"/>
  <c r="M730" i="1"/>
  <c r="L730" i="1"/>
  <c r="K730" i="1"/>
  <c r="N729" i="1"/>
  <c r="M729" i="1"/>
  <c r="L729" i="1"/>
  <c r="K729" i="1"/>
  <c r="N728" i="1"/>
  <c r="M728" i="1"/>
  <c r="L728" i="1"/>
  <c r="K728" i="1"/>
  <c r="N727" i="1"/>
  <c r="M727" i="1"/>
  <c r="L727" i="1"/>
  <c r="K727" i="1"/>
  <c r="N726" i="1"/>
  <c r="M726" i="1"/>
  <c r="L726" i="1"/>
  <c r="K726" i="1"/>
  <c r="N725" i="1"/>
  <c r="M725" i="1"/>
  <c r="L725" i="1"/>
  <c r="K725" i="1"/>
  <c r="N724" i="1"/>
  <c r="M724" i="1"/>
  <c r="L724" i="1"/>
  <c r="K724" i="1"/>
  <c r="N723" i="1"/>
  <c r="M723" i="1"/>
  <c r="L723" i="1"/>
  <c r="K723" i="1"/>
  <c r="N722" i="1"/>
  <c r="M722" i="1"/>
  <c r="L722" i="1"/>
  <c r="K722" i="1"/>
  <c r="N721" i="1"/>
  <c r="M721" i="1"/>
  <c r="L721" i="1"/>
  <c r="K721" i="1"/>
  <c r="N720" i="1"/>
  <c r="M720" i="1"/>
  <c r="L720" i="1"/>
  <c r="K720" i="1"/>
  <c r="N719" i="1"/>
  <c r="M719" i="1"/>
  <c r="L719" i="1"/>
  <c r="K719" i="1"/>
  <c r="N718" i="1"/>
  <c r="M718" i="1"/>
  <c r="L718" i="1"/>
  <c r="K718" i="1"/>
  <c r="N717" i="1"/>
  <c r="M717" i="1"/>
  <c r="L717" i="1"/>
  <c r="K717" i="1"/>
  <c r="N716" i="1"/>
  <c r="M716" i="1"/>
  <c r="L716" i="1"/>
  <c r="K716" i="1"/>
  <c r="N715" i="1"/>
  <c r="M715" i="1"/>
  <c r="L715" i="1"/>
  <c r="K715" i="1"/>
  <c r="N714" i="1"/>
  <c r="M714" i="1"/>
  <c r="L714" i="1"/>
  <c r="K714" i="1"/>
  <c r="N713" i="1"/>
  <c r="M713" i="1"/>
  <c r="L713" i="1"/>
  <c r="K713" i="1"/>
  <c r="N712" i="1"/>
  <c r="M712" i="1"/>
  <c r="L712" i="1"/>
  <c r="K712" i="1"/>
  <c r="N711" i="1"/>
  <c r="M711" i="1"/>
  <c r="L711" i="1"/>
  <c r="K711" i="1"/>
  <c r="N710" i="1"/>
  <c r="M710" i="1"/>
  <c r="L710" i="1"/>
  <c r="K710" i="1"/>
  <c r="N709" i="1"/>
  <c r="M709" i="1"/>
  <c r="L709" i="1"/>
  <c r="K709" i="1"/>
  <c r="N708" i="1"/>
  <c r="M708" i="1"/>
  <c r="L708" i="1"/>
  <c r="K708" i="1"/>
  <c r="N707" i="1"/>
  <c r="M707" i="1"/>
  <c r="L707" i="1"/>
  <c r="K707" i="1"/>
  <c r="N706" i="1"/>
  <c r="M706" i="1"/>
  <c r="L706" i="1"/>
  <c r="K706" i="1"/>
  <c r="N705" i="1"/>
  <c r="M705" i="1"/>
  <c r="L705" i="1"/>
  <c r="K705" i="1"/>
  <c r="N704" i="1"/>
  <c r="M704" i="1"/>
  <c r="L704" i="1"/>
  <c r="K704" i="1"/>
  <c r="N703" i="1"/>
  <c r="M703" i="1"/>
  <c r="L703" i="1"/>
  <c r="K703" i="1"/>
  <c r="N702" i="1"/>
  <c r="M702" i="1"/>
  <c r="L702" i="1"/>
  <c r="K702" i="1"/>
  <c r="N701" i="1"/>
  <c r="M701" i="1"/>
  <c r="L701" i="1"/>
  <c r="K701" i="1"/>
  <c r="N700" i="1"/>
  <c r="M700" i="1"/>
  <c r="L700" i="1"/>
  <c r="K700" i="1"/>
  <c r="N699" i="1"/>
  <c r="M699" i="1"/>
  <c r="L699" i="1"/>
  <c r="K699" i="1"/>
  <c r="N698" i="1"/>
  <c r="M698" i="1"/>
  <c r="L698" i="1"/>
  <c r="K698" i="1"/>
  <c r="N697" i="1"/>
  <c r="M697" i="1"/>
  <c r="L697" i="1"/>
  <c r="K697" i="1"/>
  <c r="N696" i="1"/>
  <c r="M696" i="1"/>
  <c r="L696" i="1"/>
  <c r="K696" i="1"/>
  <c r="N695" i="1"/>
  <c r="M695" i="1"/>
  <c r="L695" i="1"/>
  <c r="K695" i="1"/>
  <c r="N694" i="1"/>
  <c r="M694" i="1"/>
  <c r="L694" i="1"/>
  <c r="K694" i="1"/>
  <c r="N693" i="1"/>
  <c r="M693" i="1"/>
  <c r="L693" i="1"/>
  <c r="K693" i="1"/>
  <c r="N692" i="1"/>
  <c r="M692" i="1"/>
  <c r="L692" i="1"/>
  <c r="K692" i="1"/>
  <c r="N691" i="1"/>
  <c r="M691" i="1"/>
  <c r="L691" i="1"/>
  <c r="K691" i="1"/>
  <c r="N690" i="1"/>
  <c r="M690" i="1"/>
  <c r="L690" i="1"/>
  <c r="K690" i="1"/>
  <c r="N689" i="1"/>
  <c r="M689" i="1"/>
  <c r="L689" i="1"/>
  <c r="K689" i="1"/>
  <c r="N688" i="1"/>
  <c r="M688" i="1"/>
  <c r="L688" i="1"/>
  <c r="K688" i="1"/>
  <c r="N687" i="1"/>
  <c r="M687" i="1"/>
  <c r="L687" i="1"/>
  <c r="K687" i="1"/>
  <c r="N686" i="1"/>
  <c r="M686" i="1"/>
  <c r="L686" i="1"/>
  <c r="K686" i="1"/>
  <c r="N685" i="1"/>
  <c r="M685" i="1"/>
  <c r="L685" i="1"/>
  <c r="K685" i="1"/>
  <c r="N684" i="1"/>
  <c r="M684" i="1"/>
  <c r="L684" i="1"/>
  <c r="K684" i="1"/>
  <c r="N683" i="1"/>
  <c r="M683" i="1"/>
  <c r="L683" i="1"/>
  <c r="K683" i="1"/>
  <c r="N682" i="1"/>
  <c r="M682" i="1"/>
  <c r="L682" i="1"/>
  <c r="K682" i="1"/>
  <c r="N681" i="1"/>
  <c r="M681" i="1"/>
  <c r="L681" i="1"/>
  <c r="K681" i="1"/>
  <c r="N680" i="1"/>
  <c r="M680" i="1"/>
  <c r="L680" i="1"/>
  <c r="K680" i="1"/>
  <c r="N679" i="1"/>
  <c r="M679" i="1"/>
  <c r="L679" i="1"/>
  <c r="K679" i="1"/>
  <c r="N678" i="1"/>
  <c r="M678" i="1"/>
  <c r="L678" i="1"/>
  <c r="K678" i="1"/>
  <c r="N677" i="1"/>
  <c r="M677" i="1"/>
  <c r="L677" i="1"/>
  <c r="K677" i="1"/>
  <c r="N676" i="1"/>
  <c r="M676" i="1"/>
  <c r="L676" i="1"/>
  <c r="K676" i="1"/>
  <c r="N675" i="1"/>
  <c r="M675" i="1"/>
  <c r="L675" i="1"/>
  <c r="K675" i="1"/>
  <c r="N674" i="1"/>
  <c r="M674" i="1"/>
  <c r="L674" i="1"/>
  <c r="K674" i="1"/>
  <c r="N673" i="1"/>
  <c r="M673" i="1"/>
  <c r="L673" i="1"/>
  <c r="K673" i="1"/>
  <c r="N672" i="1"/>
  <c r="M672" i="1"/>
  <c r="L672" i="1"/>
  <c r="K672" i="1"/>
  <c r="N671" i="1"/>
  <c r="M671" i="1"/>
  <c r="L671" i="1"/>
  <c r="K671" i="1"/>
  <c r="N670" i="1"/>
  <c r="M670" i="1"/>
  <c r="L670" i="1"/>
  <c r="K670" i="1"/>
  <c r="N669" i="1"/>
  <c r="M669" i="1"/>
  <c r="L669" i="1"/>
  <c r="K669" i="1"/>
  <c r="N668" i="1"/>
  <c r="M668" i="1"/>
  <c r="L668" i="1"/>
  <c r="K668" i="1"/>
  <c r="N667" i="1"/>
  <c r="M667" i="1"/>
  <c r="L667" i="1"/>
  <c r="K667" i="1"/>
  <c r="N666" i="1"/>
  <c r="M666" i="1"/>
  <c r="L666" i="1"/>
  <c r="K666" i="1"/>
  <c r="N665" i="1"/>
  <c r="M665" i="1"/>
  <c r="L665" i="1"/>
  <c r="K665" i="1"/>
  <c r="N664" i="1"/>
  <c r="M664" i="1"/>
  <c r="L664" i="1"/>
  <c r="K664" i="1"/>
  <c r="N663" i="1"/>
  <c r="M663" i="1"/>
  <c r="L663" i="1"/>
  <c r="K663" i="1"/>
  <c r="N662" i="1"/>
  <c r="M662" i="1"/>
  <c r="L662" i="1"/>
  <c r="K662" i="1"/>
  <c r="N661" i="1"/>
  <c r="M661" i="1"/>
  <c r="L661" i="1"/>
  <c r="K661" i="1"/>
  <c r="N660" i="1"/>
  <c r="M660" i="1"/>
  <c r="L660" i="1"/>
  <c r="K660" i="1"/>
  <c r="N659" i="1"/>
  <c r="M659" i="1"/>
  <c r="L659" i="1"/>
  <c r="K659" i="1"/>
  <c r="N658" i="1"/>
  <c r="M658" i="1"/>
  <c r="L658" i="1"/>
  <c r="K658" i="1"/>
  <c r="N657" i="1"/>
  <c r="M657" i="1"/>
  <c r="L657" i="1"/>
  <c r="K657" i="1"/>
  <c r="N656" i="1"/>
  <c r="M656" i="1"/>
  <c r="L656" i="1"/>
  <c r="K656" i="1"/>
  <c r="N655" i="1"/>
  <c r="M655" i="1"/>
  <c r="L655" i="1"/>
  <c r="K655" i="1"/>
  <c r="N654" i="1"/>
  <c r="M654" i="1"/>
  <c r="L654" i="1"/>
  <c r="K654" i="1"/>
  <c r="N653" i="1"/>
  <c r="M653" i="1"/>
  <c r="L653" i="1"/>
  <c r="K653" i="1"/>
  <c r="N652" i="1"/>
  <c r="M652" i="1"/>
  <c r="L652" i="1"/>
  <c r="K652" i="1"/>
  <c r="N651" i="1"/>
  <c r="M651" i="1"/>
  <c r="L651" i="1"/>
  <c r="K651" i="1"/>
  <c r="N650" i="1"/>
  <c r="M650" i="1"/>
  <c r="L650" i="1"/>
  <c r="K650" i="1"/>
  <c r="N649" i="1"/>
  <c r="M649" i="1"/>
  <c r="L649" i="1"/>
  <c r="K649" i="1"/>
  <c r="N648" i="1"/>
  <c r="M648" i="1"/>
  <c r="L648" i="1"/>
  <c r="K648" i="1"/>
  <c r="N647" i="1"/>
  <c r="M647" i="1"/>
  <c r="L647" i="1"/>
  <c r="K647" i="1"/>
  <c r="N646" i="1"/>
  <c r="M646" i="1"/>
  <c r="L646" i="1"/>
  <c r="K646" i="1"/>
  <c r="N645" i="1"/>
  <c r="M645" i="1"/>
  <c r="L645" i="1"/>
  <c r="K645" i="1"/>
  <c r="N644" i="1"/>
  <c r="M644" i="1"/>
  <c r="L644" i="1"/>
  <c r="K644" i="1"/>
  <c r="N643" i="1"/>
  <c r="M643" i="1"/>
  <c r="L643" i="1"/>
  <c r="K643" i="1"/>
  <c r="N642" i="1"/>
  <c r="M642" i="1"/>
  <c r="L642" i="1"/>
  <c r="K642" i="1"/>
  <c r="N641" i="1"/>
  <c r="M641" i="1"/>
  <c r="L641" i="1"/>
  <c r="K641" i="1"/>
  <c r="N640" i="1"/>
  <c r="M640" i="1"/>
  <c r="L640" i="1"/>
  <c r="K640" i="1"/>
  <c r="N639" i="1"/>
  <c r="M639" i="1"/>
  <c r="L639" i="1"/>
  <c r="K639" i="1"/>
  <c r="N638" i="1"/>
  <c r="M638" i="1"/>
  <c r="L638" i="1"/>
  <c r="K638" i="1"/>
  <c r="N637" i="1"/>
  <c r="M637" i="1"/>
  <c r="L637" i="1"/>
  <c r="K637" i="1"/>
  <c r="N636" i="1"/>
  <c r="M636" i="1"/>
  <c r="L636" i="1"/>
  <c r="K636" i="1"/>
  <c r="N635" i="1"/>
  <c r="M635" i="1"/>
  <c r="L635" i="1"/>
  <c r="K635" i="1"/>
  <c r="N634" i="1"/>
  <c r="M634" i="1"/>
  <c r="L634" i="1"/>
  <c r="K634" i="1"/>
  <c r="N633" i="1"/>
  <c r="M633" i="1"/>
  <c r="L633" i="1"/>
  <c r="K633" i="1"/>
  <c r="N632" i="1"/>
  <c r="M632" i="1"/>
  <c r="L632" i="1"/>
  <c r="K632" i="1"/>
  <c r="N631" i="1"/>
  <c r="M631" i="1"/>
  <c r="L631" i="1"/>
  <c r="K631" i="1"/>
  <c r="N630" i="1"/>
  <c r="M630" i="1"/>
  <c r="L630" i="1"/>
  <c r="K630" i="1"/>
  <c r="N629" i="1"/>
  <c r="M629" i="1"/>
  <c r="L629" i="1"/>
  <c r="K629" i="1"/>
  <c r="N628" i="1"/>
  <c r="M628" i="1"/>
  <c r="L628" i="1"/>
  <c r="K628" i="1"/>
  <c r="N627" i="1"/>
  <c r="M627" i="1"/>
  <c r="L627" i="1"/>
  <c r="K627" i="1"/>
  <c r="N626" i="1"/>
  <c r="M626" i="1"/>
  <c r="L626" i="1"/>
  <c r="K626" i="1"/>
  <c r="N625" i="1"/>
  <c r="M625" i="1"/>
  <c r="L625" i="1"/>
  <c r="K625" i="1"/>
  <c r="N624" i="1"/>
  <c r="M624" i="1"/>
  <c r="L624" i="1"/>
  <c r="K624" i="1"/>
  <c r="N623" i="1"/>
  <c r="M623" i="1"/>
  <c r="L623" i="1"/>
  <c r="K623" i="1"/>
  <c r="N622" i="1"/>
  <c r="M622" i="1"/>
  <c r="L622" i="1"/>
  <c r="K622" i="1"/>
  <c r="N621" i="1"/>
  <c r="M621" i="1"/>
  <c r="L621" i="1"/>
  <c r="K621" i="1"/>
  <c r="N620" i="1"/>
  <c r="M620" i="1"/>
  <c r="L620" i="1"/>
  <c r="K620" i="1"/>
  <c r="N619" i="1"/>
  <c r="M619" i="1"/>
  <c r="L619" i="1"/>
  <c r="K619" i="1"/>
  <c r="N618" i="1"/>
  <c r="M618" i="1"/>
  <c r="L618" i="1"/>
  <c r="K618" i="1"/>
  <c r="N617" i="1"/>
  <c r="M617" i="1"/>
  <c r="L617" i="1"/>
  <c r="K617" i="1"/>
  <c r="N616" i="1"/>
  <c r="M616" i="1"/>
  <c r="L616" i="1"/>
  <c r="K616" i="1"/>
  <c r="N615" i="1"/>
  <c r="M615" i="1"/>
  <c r="L615" i="1"/>
  <c r="K615" i="1"/>
  <c r="N614" i="1"/>
  <c r="M614" i="1"/>
  <c r="L614" i="1"/>
  <c r="K614" i="1"/>
  <c r="N613" i="1"/>
  <c r="M613" i="1"/>
  <c r="L613" i="1"/>
  <c r="K613" i="1"/>
  <c r="N612" i="1"/>
  <c r="M612" i="1"/>
  <c r="L612" i="1"/>
  <c r="K612" i="1"/>
  <c r="N611" i="1"/>
  <c r="M611" i="1"/>
  <c r="L611" i="1"/>
  <c r="K611" i="1"/>
  <c r="N610" i="1"/>
  <c r="M610" i="1"/>
  <c r="L610" i="1"/>
  <c r="K610" i="1"/>
  <c r="N609" i="1"/>
  <c r="M609" i="1"/>
  <c r="L609" i="1"/>
  <c r="K609" i="1"/>
  <c r="N608" i="1"/>
  <c r="M608" i="1"/>
  <c r="L608" i="1"/>
  <c r="K608" i="1"/>
  <c r="N607" i="1"/>
  <c r="M607" i="1"/>
  <c r="L607" i="1"/>
  <c r="K607" i="1"/>
  <c r="N606" i="1"/>
  <c r="M606" i="1"/>
  <c r="L606" i="1"/>
  <c r="K606" i="1"/>
  <c r="N605" i="1"/>
  <c r="M605" i="1"/>
  <c r="L605" i="1"/>
  <c r="K605" i="1"/>
  <c r="N604" i="1"/>
  <c r="M604" i="1"/>
  <c r="L604" i="1"/>
  <c r="K604" i="1"/>
  <c r="N603" i="1"/>
  <c r="M603" i="1"/>
  <c r="L603" i="1"/>
  <c r="K603" i="1"/>
  <c r="N602" i="1"/>
  <c r="M602" i="1"/>
  <c r="L602" i="1"/>
  <c r="K602" i="1"/>
  <c r="N601" i="1"/>
  <c r="M601" i="1"/>
  <c r="L601" i="1"/>
  <c r="K601" i="1"/>
  <c r="N600" i="1"/>
  <c r="M600" i="1"/>
  <c r="L600" i="1"/>
  <c r="K600" i="1"/>
  <c r="N599" i="1"/>
  <c r="M599" i="1"/>
  <c r="L599" i="1"/>
  <c r="K599" i="1"/>
  <c r="N598" i="1"/>
  <c r="M598" i="1"/>
  <c r="L598" i="1"/>
  <c r="K598" i="1"/>
  <c r="N597" i="1"/>
  <c r="M597" i="1"/>
  <c r="L597" i="1"/>
  <c r="K597" i="1"/>
  <c r="N596" i="1"/>
  <c r="M596" i="1"/>
  <c r="L596" i="1"/>
  <c r="K596" i="1"/>
  <c r="N595" i="1"/>
  <c r="M595" i="1"/>
  <c r="L595" i="1"/>
  <c r="K595" i="1"/>
  <c r="N594" i="1"/>
  <c r="M594" i="1"/>
  <c r="L594" i="1"/>
  <c r="K594" i="1"/>
  <c r="N593" i="1"/>
  <c r="M593" i="1"/>
  <c r="L593" i="1"/>
  <c r="K593" i="1"/>
  <c r="N592" i="1"/>
  <c r="M592" i="1"/>
  <c r="L592" i="1"/>
  <c r="K592" i="1"/>
  <c r="N591" i="1"/>
  <c r="M591" i="1"/>
  <c r="L591" i="1"/>
  <c r="K591" i="1"/>
  <c r="N590" i="1"/>
  <c r="M590" i="1"/>
  <c r="L590" i="1"/>
  <c r="K590" i="1"/>
  <c r="N589" i="1"/>
  <c r="M589" i="1"/>
  <c r="L589" i="1"/>
  <c r="K589" i="1"/>
  <c r="N588" i="1"/>
  <c r="M588" i="1"/>
  <c r="L588" i="1"/>
  <c r="K588" i="1"/>
  <c r="N587" i="1"/>
  <c r="M587" i="1"/>
  <c r="L587" i="1"/>
  <c r="K587" i="1"/>
  <c r="N586" i="1"/>
  <c r="M586" i="1"/>
  <c r="L586" i="1"/>
  <c r="K586" i="1"/>
  <c r="N585" i="1"/>
  <c r="M585" i="1"/>
  <c r="L585" i="1"/>
  <c r="K585" i="1"/>
  <c r="N584" i="1"/>
  <c r="M584" i="1"/>
  <c r="L584" i="1"/>
  <c r="K584" i="1"/>
  <c r="N583" i="1"/>
  <c r="M583" i="1"/>
  <c r="L583" i="1"/>
  <c r="K583" i="1"/>
  <c r="N582" i="1"/>
  <c r="M582" i="1"/>
  <c r="L582" i="1"/>
  <c r="K582" i="1"/>
  <c r="N581" i="1"/>
  <c r="M581" i="1"/>
  <c r="L581" i="1"/>
  <c r="K581" i="1"/>
  <c r="N580" i="1"/>
  <c r="M580" i="1"/>
  <c r="L580" i="1"/>
  <c r="K580" i="1"/>
  <c r="N579" i="1"/>
  <c r="M579" i="1"/>
  <c r="L579" i="1"/>
  <c r="K579" i="1"/>
  <c r="N578" i="1"/>
  <c r="M578" i="1"/>
  <c r="L578" i="1"/>
  <c r="K578" i="1"/>
  <c r="N577" i="1"/>
  <c r="M577" i="1"/>
  <c r="L577" i="1"/>
  <c r="K577" i="1"/>
  <c r="N576" i="1"/>
  <c r="M576" i="1"/>
  <c r="L576" i="1"/>
  <c r="K576" i="1"/>
  <c r="N575" i="1"/>
  <c r="M575" i="1"/>
  <c r="L575" i="1"/>
  <c r="K575" i="1"/>
  <c r="N574" i="1"/>
  <c r="M574" i="1"/>
  <c r="L574" i="1"/>
  <c r="K574" i="1"/>
  <c r="N573" i="1"/>
  <c r="M573" i="1"/>
  <c r="L573" i="1"/>
  <c r="K573" i="1"/>
  <c r="N572" i="1"/>
  <c r="M572" i="1"/>
  <c r="L572" i="1"/>
  <c r="K572" i="1"/>
  <c r="N571" i="1"/>
  <c r="M571" i="1"/>
  <c r="L571" i="1"/>
  <c r="K571" i="1"/>
  <c r="N570" i="1"/>
  <c r="M570" i="1"/>
  <c r="L570" i="1"/>
  <c r="K570" i="1"/>
  <c r="N569" i="1"/>
  <c r="M569" i="1"/>
  <c r="L569" i="1"/>
  <c r="K569" i="1"/>
  <c r="N568" i="1"/>
  <c r="M568" i="1"/>
  <c r="L568" i="1"/>
  <c r="K568" i="1"/>
  <c r="N567" i="1"/>
  <c r="M567" i="1"/>
  <c r="L567" i="1"/>
  <c r="K567" i="1"/>
  <c r="N566" i="1"/>
  <c r="M566" i="1"/>
  <c r="L566" i="1"/>
  <c r="K566" i="1"/>
  <c r="N565" i="1"/>
  <c r="M565" i="1"/>
  <c r="L565" i="1"/>
  <c r="K565" i="1"/>
  <c r="N564" i="1"/>
  <c r="M564" i="1"/>
  <c r="L564" i="1"/>
  <c r="K564" i="1"/>
  <c r="N563" i="1"/>
  <c r="M563" i="1"/>
  <c r="L563" i="1"/>
  <c r="K563" i="1"/>
  <c r="N562" i="1"/>
  <c r="M562" i="1"/>
  <c r="L562" i="1"/>
  <c r="K562" i="1"/>
  <c r="N561" i="1"/>
  <c r="M561" i="1"/>
  <c r="L561" i="1"/>
  <c r="K561" i="1"/>
  <c r="N560" i="1"/>
  <c r="M560" i="1"/>
  <c r="L560" i="1"/>
  <c r="K560" i="1"/>
  <c r="N559" i="1"/>
  <c r="M559" i="1"/>
  <c r="L559" i="1"/>
  <c r="K559" i="1"/>
  <c r="N558" i="1"/>
  <c r="M558" i="1"/>
  <c r="L558" i="1"/>
  <c r="K558" i="1"/>
  <c r="N557" i="1"/>
  <c r="M557" i="1"/>
  <c r="L557" i="1"/>
  <c r="K557" i="1"/>
  <c r="N556" i="1"/>
  <c r="M556" i="1"/>
  <c r="L556" i="1"/>
  <c r="K556" i="1"/>
  <c r="N555" i="1"/>
  <c r="M555" i="1"/>
  <c r="L555" i="1"/>
  <c r="K555" i="1"/>
  <c r="N554" i="1"/>
  <c r="M554" i="1"/>
  <c r="L554" i="1"/>
  <c r="K554" i="1"/>
  <c r="N553" i="1"/>
  <c r="M553" i="1"/>
  <c r="L553" i="1"/>
  <c r="K553" i="1"/>
  <c r="N552" i="1"/>
  <c r="M552" i="1"/>
  <c r="L552" i="1"/>
  <c r="K552" i="1"/>
  <c r="N551" i="1"/>
  <c r="M551" i="1"/>
  <c r="L551" i="1"/>
  <c r="K551" i="1"/>
  <c r="N550" i="1"/>
  <c r="M550" i="1"/>
  <c r="L550" i="1"/>
  <c r="K550" i="1"/>
  <c r="N549" i="1"/>
  <c r="M549" i="1"/>
  <c r="L549" i="1"/>
  <c r="K549" i="1"/>
  <c r="N548" i="1"/>
  <c r="M548" i="1"/>
  <c r="L548" i="1"/>
  <c r="K548" i="1"/>
  <c r="N547" i="1"/>
  <c r="M547" i="1"/>
  <c r="L547" i="1"/>
  <c r="K547" i="1"/>
  <c r="N546" i="1"/>
  <c r="M546" i="1"/>
  <c r="L546" i="1"/>
  <c r="K546" i="1"/>
  <c r="N545" i="1"/>
  <c r="M545" i="1"/>
  <c r="L545" i="1"/>
  <c r="K545" i="1"/>
  <c r="N544" i="1"/>
  <c r="M544" i="1"/>
  <c r="L544" i="1"/>
  <c r="K544" i="1"/>
  <c r="N543" i="1"/>
  <c r="M543" i="1"/>
  <c r="L543" i="1"/>
  <c r="K543" i="1"/>
  <c r="N542" i="1"/>
  <c r="M542" i="1"/>
  <c r="L542" i="1"/>
  <c r="K542" i="1"/>
  <c r="N541" i="1"/>
  <c r="M541" i="1"/>
  <c r="L541" i="1"/>
  <c r="K541" i="1"/>
  <c r="N540" i="1"/>
  <c r="M540" i="1"/>
  <c r="L540" i="1"/>
  <c r="K540" i="1"/>
  <c r="N539" i="1"/>
  <c r="M539" i="1"/>
  <c r="L539" i="1"/>
  <c r="K539" i="1"/>
  <c r="N538" i="1"/>
  <c r="M538" i="1"/>
  <c r="L538" i="1"/>
  <c r="K538" i="1"/>
  <c r="N537" i="1"/>
  <c r="M537" i="1"/>
  <c r="L537" i="1"/>
  <c r="K537" i="1"/>
  <c r="N536" i="1"/>
  <c r="M536" i="1"/>
  <c r="L536" i="1"/>
  <c r="K536" i="1"/>
  <c r="N535" i="1"/>
  <c r="M535" i="1"/>
  <c r="L535" i="1"/>
  <c r="K535" i="1"/>
  <c r="N534" i="1"/>
  <c r="M534" i="1"/>
  <c r="L534" i="1"/>
  <c r="K534" i="1"/>
  <c r="N533" i="1"/>
  <c r="M533" i="1"/>
  <c r="L533" i="1"/>
  <c r="K533" i="1"/>
  <c r="N532" i="1"/>
  <c r="M532" i="1"/>
  <c r="L532" i="1"/>
  <c r="K532" i="1"/>
  <c r="N531" i="1"/>
  <c r="M531" i="1"/>
  <c r="L531" i="1"/>
  <c r="K531" i="1"/>
  <c r="N530" i="1"/>
  <c r="M530" i="1"/>
  <c r="L530" i="1"/>
  <c r="K530" i="1"/>
  <c r="N529" i="1"/>
  <c r="M529" i="1"/>
  <c r="L529" i="1"/>
  <c r="K529" i="1"/>
  <c r="N528" i="1"/>
  <c r="M528" i="1"/>
  <c r="L528" i="1"/>
  <c r="K528" i="1"/>
  <c r="N527" i="1"/>
  <c r="M527" i="1"/>
  <c r="L527" i="1"/>
  <c r="K527" i="1"/>
  <c r="N526" i="1"/>
  <c r="M526" i="1"/>
  <c r="L526" i="1"/>
  <c r="K526" i="1"/>
  <c r="N525" i="1"/>
  <c r="M525" i="1"/>
  <c r="L525" i="1"/>
  <c r="K525" i="1"/>
  <c r="N524" i="1"/>
  <c r="M524" i="1"/>
  <c r="L524" i="1"/>
  <c r="K524" i="1"/>
  <c r="N523" i="1"/>
  <c r="M523" i="1"/>
  <c r="L523" i="1"/>
  <c r="K523" i="1"/>
  <c r="N522" i="1"/>
  <c r="M522" i="1"/>
  <c r="L522" i="1"/>
  <c r="K522" i="1"/>
  <c r="N521" i="1"/>
  <c r="M521" i="1"/>
  <c r="L521" i="1"/>
  <c r="K521" i="1"/>
  <c r="N520" i="1"/>
  <c r="M520" i="1"/>
  <c r="L520" i="1"/>
  <c r="K520" i="1"/>
  <c r="N519" i="1"/>
  <c r="M519" i="1"/>
  <c r="L519" i="1"/>
  <c r="K519" i="1"/>
  <c r="N518" i="1"/>
  <c r="M518" i="1"/>
  <c r="L518" i="1"/>
  <c r="K518" i="1"/>
  <c r="N517" i="1"/>
  <c r="M517" i="1"/>
  <c r="L517" i="1"/>
  <c r="K517" i="1"/>
  <c r="N516" i="1"/>
  <c r="M516" i="1"/>
  <c r="L516" i="1"/>
  <c r="K516" i="1"/>
  <c r="N515" i="1"/>
  <c r="M515" i="1"/>
  <c r="L515" i="1"/>
  <c r="K515" i="1"/>
  <c r="N514" i="1"/>
  <c r="M514" i="1"/>
  <c r="L514" i="1"/>
  <c r="K514" i="1"/>
  <c r="N513" i="1"/>
  <c r="M513" i="1"/>
  <c r="L513" i="1"/>
  <c r="K513" i="1"/>
  <c r="N512" i="1"/>
  <c r="M512" i="1"/>
  <c r="L512" i="1"/>
  <c r="K512" i="1"/>
  <c r="N511" i="1"/>
  <c r="M511" i="1"/>
  <c r="L511" i="1"/>
  <c r="K511" i="1"/>
  <c r="N510" i="1"/>
  <c r="M510" i="1"/>
  <c r="L510" i="1"/>
  <c r="K510" i="1"/>
  <c r="N509" i="1"/>
  <c r="M509" i="1"/>
  <c r="L509" i="1"/>
  <c r="K509" i="1"/>
  <c r="N508" i="1"/>
  <c r="M508" i="1"/>
  <c r="L508" i="1"/>
  <c r="K508" i="1"/>
  <c r="N507" i="1"/>
  <c r="M507" i="1"/>
  <c r="L507" i="1"/>
  <c r="K507" i="1"/>
  <c r="N506" i="1"/>
  <c r="M506" i="1"/>
  <c r="L506" i="1"/>
  <c r="K506" i="1"/>
  <c r="N505" i="1"/>
  <c r="M505" i="1"/>
  <c r="L505" i="1"/>
  <c r="K505" i="1"/>
  <c r="N504" i="1"/>
  <c r="M504" i="1"/>
  <c r="L504" i="1"/>
  <c r="K504" i="1"/>
  <c r="N503" i="1"/>
  <c r="M503" i="1"/>
  <c r="L503" i="1"/>
  <c r="K503" i="1"/>
  <c r="N502" i="1"/>
  <c r="M502" i="1"/>
  <c r="L502" i="1"/>
  <c r="K502" i="1"/>
  <c r="N501" i="1"/>
  <c r="M501" i="1"/>
  <c r="L501" i="1"/>
  <c r="K501" i="1"/>
  <c r="N500" i="1"/>
  <c r="M500" i="1"/>
  <c r="L500" i="1"/>
  <c r="K500" i="1"/>
  <c r="N499" i="1"/>
  <c r="M499" i="1"/>
  <c r="L499" i="1"/>
  <c r="K499" i="1"/>
  <c r="N498" i="1"/>
  <c r="M498" i="1"/>
  <c r="L498" i="1"/>
  <c r="K498" i="1"/>
  <c r="N497" i="1"/>
  <c r="M497" i="1"/>
  <c r="L497" i="1"/>
  <c r="K497" i="1"/>
  <c r="N496" i="1"/>
  <c r="M496" i="1"/>
  <c r="L496" i="1"/>
  <c r="K496" i="1"/>
  <c r="N495" i="1"/>
  <c r="M495" i="1"/>
  <c r="L495" i="1"/>
  <c r="K495" i="1"/>
  <c r="N494" i="1"/>
  <c r="M494" i="1"/>
  <c r="L494" i="1"/>
  <c r="K494" i="1"/>
  <c r="N493" i="1"/>
  <c r="M493" i="1"/>
  <c r="L493" i="1"/>
  <c r="K493" i="1"/>
  <c r="N492" i="1"/>
  <c r="M492" i="1"/>
  <c r="L492" i="1"/>
  <c r="K492" i="1"/>
  <c r="N491" i="1"/>
  <c r="M491" i="1"/>
  <c r="L491" i="1"/>
  <c r="K491" i="1"/>
  <c r="N490" i="1"/>
  <c r="M490" i="1"/>
  <c r="L490" i="1"/>
  <c r="K490" i="1"/>
  <c r="N489" i="1"/>
  <c r="M489" i="1"/>
  <c r="L489" i="1"/>
  <c r="K489" i="1"/>
  <c r="N488" i="1"/>
  <c r="M488" i="1"/>
  <c r="L488" i="1"/>
  <c r="K488" i="1"/>
  <c r="N487" i="1"/>
  <c r="M487" i="1"/>
  <c r="L487" i="1"/>
  <c r="K487" i="1"/>
  <c r="N486" i="1"/>
  <c r="M486" i="1"/>
  <c r="L486" i="1"/>
  <c r="K486" i="1"/>
  <c r="N485" i="1"/>
  <c r="M485" i="1"/>
  <c r="L485" i="1"/>
  <c r="K485" i="1"/>
  <c r="N484" i="1"/>
  <c r="M484" i="1"/>
  <c r="L484" i="1"/>
  <c r="K484" i="1"/>
  <c r="N483" i="1"/>
  <c r="M483" i="1"/>
  <c r="L483" i="1"/>
  <c r="K483" i="1"/>
  <c r="N482" i="1"/>
  <c r="M482" i="1"/>
  <c r="L482" i="1"/>
  <c r="K482" i="1"/>
  <c r="N481" i="1"/>
  <c r="M481" i="1"/>
  <c r="L481" i="1"/>
  <c r="K481" i="1"/>
  <c r="N480" i="1"/>
  <c r="M480" i="1"/>
  <c r="L480" i="1"/>
  <c r="K480" i="1"/>
  <c r="N479" i="1"/>
  <c r="M479" i="1"/>
  <c r="L479" i="1"/>
  <c r="K479" i="1"/>
  <c r="N478" i="1"/>
  <c r="M478" i="1"/>
  <c r="L478" i="1"/>
  <c r="K478" i="1"/>
  <c r="N477" i="1"/>
  <c r="M477" i="1"/>
  <c r="L477" i="1"/>
  <c r="K477" i="1"/>
  <c r="N476" i="1"/>
  <c r="M476" i="1"/>
  <c r="L476" i="1"/>
  <c r="K476" i="1"/>
  <c r="N475" i="1"/>
  <c r="M475" i="1"/>
  <c r="L475" i="1"/>
  <c r="K475" i="1"/>
  <c r="N474" i="1"/>
  <c r="M474" i="1"/>
  <c r="L474" i="1"/>
  <c r="K474" i="1"/>
  <c r="N473" i="1"/>
  <c r="M473" i="1"/>
  <c r="L473" i="1"/>
  <c r="K473" i="1"/>
  <c r="N472" i="1"/>
  <c r="M472" i="1"/>
  <c r="L472" i="1"/>
  <c r="K472" i="1"/>
  <c r="N471" i="1"/>
  <c r="M471" i="1"/>
  <c r="L471" i="1"/>
  <c r="K471" i="1"/>
  <c r="N470" i="1"/>
  <c r="M470" i="1"/>
  <c r="L470" i="1"/>
  <c r="K470" i="1"/>
  <c r="N469" i="1"/>
  <c r="M469" i="1"/>
  <c r="L469" i="1"/>
  <c r="K469" i="1"/>
  <c r="N468" i="1"/>
  <c r="M468" i="1"/>
  <c r="L468" i="1"/>
  <c r="K468" i="1"/>
  <c r="N467" i="1"/>
  <c r="M467" i="1"/>
  <c r="L467" i="1"/>
  <c r="K467" i="1"/>
  <c r="N466" i="1"/>
  <c r="M466" i="1"/>
  <c r="L466" i="1"/>
  <c r="K466" i="1"/>
  <c r="N465" i="1"/>
  <c r="M465" i="1"/>
  <c r="L465" i="1"/>
  <c r="K465" i="1"/>
  <c r="N464" i="1"/>
  <c r="M464" i="1"/>
  <c r="L464" i="1"/>
  <c r="K464" i="1"/>
  <c r="N463" i="1"/>
  <c r="M463" i="1"/>
  <c r="L463" i="1"/>
  <c r="K463" i="1"/>
  <c r="N462" i="1"/>
  <c r="M462" i="1"/>
  <c r="L462" i="1"/>
  <c r="K462" i="1"/>
  <c r="N461" i="1"/>
  <c r="M461" i="1"/>
  <c r="L461" i="1"/>
  <c r="K461" i="1"/>
  <c r="N460" i="1"/>
  <c r="M460" i="1"/>
  <c r="L460" i="1"/>
  <c r="K460" i="1"/>
  <c r="N459" i="1"/>
  <c r="M459" i="1"/>
  <c r="L459" i="1"/>
  <c r="K459" i="1"/>
  <c r="N458" i="1"/>
  <c r="M458" i="1"/>
  <c r="L458" i="1"/>
  <c r="K458" i="1"/>
  <c r="N457" i="1"/>
  <c r="M457" i="1"/>
  <c r="L457" i="1"/>
  <c r="K457" i="1"/>
  <c r="N456" i="1"/>
  <c r="M456" i="1"/>
  <c r="L456" i="1"/>
  <c r="K456" i="1"/>
  <c r="N455" i="1"/>
  <c r="M455" i="1"/>
  <c r="L455" i="1"/>
  <c r="K455" i="1"/>
  <c r="N454" i="1"/>
  <c r="M454" i="1"/>
  <c r="L454" i="1"/>
  <c r="K454" i="1"/>
  <c r="N453" i="1"/>
  <c r="M453" i="1"/>
  <c r="L453" i="1"/>
  <c r="K453" i="1"/>
  <c r="N452" i="1"/>
  <c r="M452" i="1"/>
  <c r="L452" i="1"/>
  <c r="K452" i="1"/>
  <c r="N451" i="1"/>
  <c r="M451" i="1"/>
  <c r="L451" i="1"/>
  <c r="K451" i="1"/>
  <c r="N450" i="1"/>
  <c r="M450" i="1"/>
  <c r="L450" i="1"/>
  <c r="K450" i="1"/>
  <c r="N449" i="1"/>
  <c r="M449" i="1"/>
  <c r="L449" i="1"/>
  <c r="K449" i="1"/>
  <c r="N448" i="1"/>
  <c r="M448" i="1"/>
  <c r="L448" i="1"/>
  <c r="K448" i="1"/>
  <c r="N447" i="1"/>
  <c r="M447" i="1"/>
  <c r="L447" i="1"/>
  <c r="K447" i="1"/>
  <c r="N446" i="1"/>
  <c r="M446" i="1"/>
  <c r="L446" i="1"/>
  <c r="K446" i="1"/>
  <c r="N445" i="1"/>
  <c r="M445" i="1"/>
  <c r="L445" i="1"/>
  <c r="K445" i="1"/>
  <c r="N444" i="1"/>
  <c r="M444" i="1"/>
  <c r="L444" i="1"/>
  <c r="K444" i="1"/>
  <c r="N443" i="1"/>
  <c r="M443" i="1"/>
  <c r="L443" i="1"/>
  <c r="K443" i="1"/>
  <c r="N442" i="1"/>
  <c r="M442" i="1"/>
  <c r="L442" i="1"/>
  <c r="K442" i="1"/>
  <c r="N441" i="1"/>
  <c r="M441" i="1"/>
  <c r="L441" i="1"/>
  <c r="K441" i="1"/>
  <c r="N440" i="1"/>
  <c r="M440" i="1"/>
  <c r="L440" i="1"/>
  <c r="K440" i="1"/>
  <c r="N439" i="1"/>
  <c r="M439" i="1"/>
  <c r="L439" i="1"/>
  <c r="K439" i="1"/>
  <c r="N438" i="1"/>
  <c r="M438" i="1"/>
  <c r="L438" i="1"/>
  <c r="K438" i="1"/>
  <c r="N437" i="1"/>
  <c r="M437" i="1"/>
  <c r="L437" i="1"/>
  <c r="K437" i="1"/>
  <c r="N436" i="1"/>
  <c r="M436" i="1"/>
  <c r="L436" i="1"/>
  <c r="K436" i="1"/>
  <c r="N435" i="1"/>
  <c r="M435" i="1"/>
  <c r="L435" i="1"/>
  <c r="K435" i="1"/>
  <c r="N434" i="1"/>
  <c r="M434" i="1"/>
  <c r="L434" i="1"/>
  <c r="K434" i="1"/>
  <c r="N433" i="1"/>
  <c r="M433" i="1"/>
  <c r="L433" i="1"/>
  <c r="K433" i="1"/>
  <c r="N432" i="1"/>
  <c r="M432" i="1"/>
  <c r="L432" i="1"/>
  <c r="K432" i="1"/>
  <c r="N431" i="1"/>
  <c r="M431" i="1"/>
  <c r="L431" i="1"/>
  <c r="K431" i="1"/>
  <c r="N430" i="1"/>
  <c r="M430" i="1"/>
  <c r="L430" i="1"/>
  <c r="K430" i="1"/>
  <c r="N429" i="1"/>
  <c r="M429" i="1"/>
  <c r="L429" i="1"/>
  <c r="K429" i="1"/>
  <c r="N428" i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M413" i="1"/>
  <c r="L413" i="1"/>
  <c r="K413" i="1"/>
  <c r="N412" i="1"/>
  <c r="M412" i="1"/>
  <c r="L412" i="1"/>
  <c r="K412" i="1"/>
  <c r="N411" i="1"/>
  <c r="M411" i="1"/>
  <c r="L411" i="1"/>
  <c r="K411" i="1"/>
  <c r="N410" i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K406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6" i="1"/>
  <c r="M96" i="1"/>
  <c r="L96" i="1"/>
  <c r="K96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8" i="1"/>
  <c r="M38" i="1"/>
  <c r="L38" i="1"/>
  <c r="K38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  <c r="N3" i="1"/>
  <c r="M3" i="1"/>
  <c r="L3" i="1"/>
  <c r="K3" i="1"/>
</calcChain>
</file>

<file path=xl/sharedStrings.xml><?xml version="1.0" encoding="utf-8"?>
<sst xmlns="http://schemas.openxmlformats.org/spreadsheetml/2006/main" count="2846" uniqueCount="1185">
  <si>
    <t>IP only</t>
  </si>
  <si>
    <t>IPPsy vs IP</t>
  </si>
  <si>
    <t>DRG_SEV</t>
  </si>
  <si>
    <t>READMISSION (EXCLUDE PLANNED ADM)</t>
  </si>
  <si>
    <t>DENOMINATOR (CMS)</t>
  </si>
  <si>
    <t>NORM_DRG_READM</t>
  </si>
  <si>
    <t>001_2</t>
  </si>
  <si>
    <t>001_3</t>
  </si>
  <si>
    <t>001_4</t>
  </si>
  <si>
    <t>002_2</t>
  </si>
  <si>
    <t>002_3</t>
  </si>
  <si>
    <t>002_4</t>
  </si>
  <si>
    <t>004_3</t>
  </si>
  <si>
    <t>004_4</t>
  </si>
  <si>
    <t>005_2</t>
  </si>
  <si>
    <t>005_3</t>
  </si>
  <si>
    <t>005_4</t>
  </si>
  <si>
    <t>006_2</t>
  </si>
  <si>
    <t>006_3</t>
  </si>
  <si>
    <t>007_1</t>
  </si>
  <si>
    <t>007_2</t>
  </si>
  <si>
    <t>007_3</t>
  </si>
  <si>
    <t>007_4</t>
  </si>
  <si>
    <t>008_1</t>
  </si>
  <si>
    <t>008_2</t>
  </si>
  <si>
    <t>008_3</t>
  </si>
  <si>
    <t>008_4</t>
  </si>
  <si>
    <t>009_2</t>
  </si>
  <si>
    <t>009_3</t>
  </si>
  <si>
    <t>009_4</t>
  </si>
  <si>
    <t>010_4</t>
  </si>
  <si>
    <t>020_1</t>
  </si>
  <si>
    <t>020_2</t>
  </si>
  <si>
    <t>020_3</t>
  </si>
  <si>
    <t>020_4</t>
  </si>
  <si>
    <t>021_1</t>
  </si>
  <si>
    <t>021_2</t>
  </si>
  <si>
    <t>021_3</t>
  </si>
  <si>
    <t>021_4</t>
  </si>
  <si>
    <t>022_1</t>
  </si>
  <si>
    <t>022_2</t>
  </si>
  <si>
    <t>022_3</t>
  </si>
  <si>
    <t>022_4</t>
  </si>
  <si>
    <t>023_1</t>
  </si>
  <si>
    <t>023_2</t>
  </si>
  <si>
    <t>023_3</t>
  </si>
  <si>
    <t>023_4</t>
  </si>
  <si>
    <t>024_1</t>
  </si>
  <si>
    <t>024_2</t>
  </si>
  <si>
    <t>024_3</t>
  </si>
  <si>
    <t>024_4</t>
  </si>
  <si>
    <t>026_1</t>
  </si>
  <si>
    <t>026_2</t>
  </si>
  <si>
    <t>026_3</t>
  </si>
  <si>
    <t>026_4</t>
  </si>
  <si>
    <t>040_1</t>
  </si>
  <si>
    <t>040_2</t>
  </si>
  <si>
    <t>040_3</t>
  </si>
  <si>
    <t>040_4</t>
  </si>
  <si>
    <t>042_1</t>
  </si>
  <si>
    <t>042_2</t>
  </si>
  <si>
    <t>042_3</t>
  </si>
  <si>
    <t>042_4</t>
  </si>
  <si>
    <t>043_1</t>
  </si>
  <si>
    <t>043_2</t>
  </si>
  <si>
    <t>043_3</t>
  </si>
  <si>
    <t>043_4</t>
  </si>
  <si>
    <t>044_1</t>
  </si>
  <si>
    <t>044_2</t>
  </si>
  <si>
    <t>044_3</t>
  </si>
  <si>
    <t>044_4</t>
  </si>
  <si>
    <t>045_1</t>
  </si>
  <si>
    <t>045_2</t>
  </si>
  <si>
    <t>045_3</t>
  </si>
  <si>
    <t>045_4</t>
  </si>
  <si>
    <t>046_1</t>
  </si>
  <si>
    <t>046_2</t>
  </si>
  <si>
    <t>046_3</t>
  </si>
  <si>
    <t>047_1</t>
  </si>
  <si>
    <t>047_2</t>
  </si>
  <si>
    <t>047_3</t>
  </si>
  <si>
    <t>047_4</t>
  </si>
  <si>
    <t>048_1</t>
  </si>
  <si>
    <t>048_2</t>
  </si>
  <si>
    <t>048_3</t>
  </si>
  <si>
    <t>048_4</t>
  </si>
  <si>
    <t>049_1</t>
  </si>
  <si>
    <t>049_2</t>
  </si>
  <si>
    <t>049_3</t>
  </si>
  <si>
    <t>049_4</t>
  </si>
  <si>
    <t>050_1</t>
  </si>
  <si>
    <t>050_2</t>
  </si>
  <si>
    <t>050_3</t>
  </si>
  <si>
    <t>050_4</t>
  </si>
  <si>
    <t>051_1</t>
  </si>
  <si>
    <t>051_2</t>
  </si>
  <si>
    <t>051_3</t>
  </si>
  <si>
    <t>051_4</t>
  </si>
  <si>
    <t>052_1</t>
  </si>
  <si>
    <t>052_2</t>
  </si>
  <si>
    <t>052_3</t>
  </si>
  <si>
    <t>052_4</t>
  </si>
  <si>
    <t>053_1</t>
  </si>
  <si>
    <t>053_2</t>
  </si>
  <si>
    <t>053_3</t>
  </si>
  <si>
    <t>053_4</t>
  </si>
  <si>
    <t>054_1</t>
  </si>
  <si>
    <t>054_2</t>
  </si>
  <si>
    <t>054_3</t>
  </si>
  <si>
    <t>054_4</t>
  </si>
  <si>
    <t>055_1</t>
  </si>
  <si>
    <t>055_2</t>
  </si>
  <si>
    <t>055_3</t>
  </si>
  <si>
    <t>055_4</t>
  </si>
  <si>
    <t>056_1</t>
  </si>
  <si>
    <t>056_2</t>
  </si>
  <si>
    <t>056_3</t>
  </si>
  <si>
    <t>056_4</t>
  </si>
  <si>
    <t>057_1</t>
  </si>
  <si>
    <t>057_2</t>
  </si>
  <si>
    <t>057_3</t>
  </si>
  <si>
    <t>057_4</t>
  </si>
  <si>
    <t>058_1</t>
  </si>
  <si>
    <t>058_2</t>
  </si>
  <si>
    <t>058_3</t>
  </si>
  <si>
    <t>058_4</t>
  </si>
  <si>
    <t>059_1</t>
  </si>
  <si>
    <t>059_2</t>
  </si>
  <si>
    <t>059_3</t>
  </si>
  <si>
    <t>059_4</t>
  </si>
  <si>
    <t>073_1</t>
  </si>
  <si>
    <t>073_2</t>
  </si>
  <si>
    <t>073_3</t>
  </si>
  <si>
    <t>073_4</t>
  </si>
  <si>
    <t>082_1</t>
  </si>
  <si>
    <t>082_2</t>
  </si>
  <si>
    <t>082_3</t>
  </si>
  <si>
    <t>082_4</t>
  </si>
  <si>
    <t>089_1</t>
  </si>
  <si>
    <t>089_2</t>
  </si>
  <si>
    <t>089_3</t>
  </si>
  <si>
    <t>089_4</t>
  </si>
  <si>
    <t>091_1</t>
  </si>
  <si>
    <t>091_2</t>
  </si>
  <si>
    <t>091_3</t>
  </si>
  <si>
    <t>091_4</t>
  </si>
  <si>
    <t>092_1</t>
  </si>
  <si>
    <t>092_2</t>
  </si>
  <si>
    <t>092_3</t>
  </si>
  <si>
    <t>092_4</t>
  </si>
  <si>
    <t>095_1</t>
  </si>
  <si>
    <t>095_2</t>
  </si>
  <si>
    <t>097_1</t>
  </si>
  <si>
    <t>097_2</t>
  </si>
  <si>
    <t>097_3</t>
  </si>
  <si>
    <t>098_1</t>
  </si>
  <si>
    <t>098_2</t>
  </si>
  <si>
    <t>098_3</t>
  </si>
  <si>
    <t>098_4</t>
  </si>
  <si>
    <t>111_1</t>
  </si>
  <si>
    <t>111_2</t>
  </si>
  <si>
    <t>111_3</t>
  </si>
  <si>
    <t>111_4</t>
  </si>
  <si>
    <t>113_1</t>
  </si>
  <si>
    <t>113_2</t>
  </si>
  <si>
    <t>113_3</t>
  </si>
  <si>
    <t>113_4</t>
  </si>
  <si>
    <t>114_1</t>
  </si>
  <si>
    <t>114_2</t>
  </si>
  <si>
    <t>114_3</t>
  </si>
  <si>
    <t>114_4</t>
  </si>
  <si>
    <t>115_1</t>
  </si>
  <si>
    <t>115_2</t>
  </si>
  <si>
    <t>115_3</t>
  </si>
  <si>
    <t>115_4</t>
  </si>
  <si>
    <t>120_1</t>
  </si>
  <si>
    <t>120_2</t>
  </si>
  <si>
    <t>120_3</t>
  </si>
  <si>
    <t>120_4</t>
  </si>
  <si>
    <t>121_1</t>
  </si>
  <si>
    <t>121_2</t>
  </si>
  <si>
    <t>121_3</t>
  </si>
  <si>
    <t>121_4</t>
  </si>
  <si>
    <t>130_2</t>
  </si>
  <si>
    <t>130_3</t>
  </si>
  <si>
    <t>130_4</t>
  </si>
  <si>
    <t>131_1</t>
  </si>
  <si>
    <t>131_2</t>
  </si>
  <si>
    <t>131_3</t>
  </si>
  <si>
    <t>131_4</t>
  </si>
  <si>
    <t>132_2</t>
  </si>
  <si>
    <t>132_3</t>
  </si>
  <si>
    <t>132_4</t>
  </si>
  <si>
    <t>133_1</t>
  </si>
  <si>
    <t>133_2</t>
  </si>
  <si>
    <t>133_3</t>
  </si>
  <si>
    <t>133_4</t>
  </si>
  <si>
    <t>134_1</t>
  </si>
  <si>
    <t>134_2</t>
  </si>
  <si>
    <t>134_3</t>
  </si>
  <si>
    <t>134_4</t>
  </si>
  <si>
    <t>135_1</t>
  </si>
  <si>
    <t>135_2</t>
  </si>
  <si>
    <t>135_3</t>
  </si>
  <si>
    <t>135_4</t>
  </si>
  <si>
    <t>137_1</t>
  </si>
  <si>
    <t>137_2</t>
  </si>
  <si>
    <t>137_3</t>
  </si>
  <si>
    <t>137_4</t>
  </si>
  <si>
    <t>138_1</t>
  </si>
  <si>
    <t>138_2</t>
  </si>
  <si>
    <t>138_3</t>
  </si>
  <si>
    <t>138_4</t>
  </si>
  <si>
    <t>139_1</t>
  </si>
  <si>
    <t>139_2</t>
  </si>
  <si>
    <t>139_3</t>
  </si>
  <si>
    <t>139_4</t>
  </si>
  <si>
    <t>140_1</t>
  </si>
  <si>
    <t>140_2</t>
  </si>
  <si>
    <t>140_3</t>
  </si>
  <si>
    <t>140_4</t>
  </si>
  <si>
    <t>141_1</t>
  </si>
  <si>
    <t>141_2</t>
  </si>
  <si>
    <t>141_3</t>
  </si>
  <si>
    <t>141_4</t>
  </si>
  <si>
    <t>142_1</t>
  </si>
  <si>
    <t>142_2</t>
  </si>
  <si>
    <t>142_3</t>
  </si>
  <si>
    <t>142_4</t>
  </si>
  <si>
    <t>143_1</t>
  </si>
  <si>
    <t>143_2</t>
  </si>
  <si>
    <t>143_3</t>
  </si>
  <si>
    <t>143_4</t>
  </si>
  <si>
    <t>144_1</t>
  </si>
  <si>
    <t>144_2</t>
  </si>
  <si>
    <t>144_3</t>
  </si>
  <si>
    <t>144_4</t>
  </si>
  <si>
    <t>145_1</t>
  </si>
  <si>
    <t>145_2</t>
  </si>
  <si>
    <t>145_3</t>
  </si>
  <si>
    <t>145_4</t>
  </si>
  <si>
    <t>160_1</t>
  </si>
  <si>
    <t>160_2</t>
  </si>
  <si>
    <t>160_3</t>
  </si>
  <si>
    <t>160_4</t>
  </si>
  <si>
    <t>161_1</t>
  </si>
  <si>
    <t>161_2</t>
  </si>
  <si>
    <t>161_3</t>
  </si>
  <si>
    <t>161_4</t>
  </si>
  <si>
    <t>162_2</t>
  </si>
  <si>
    <t>162_3</t>
  </si>
  <si>
    <t>162_4</t>
  </si>
  <si>
    <t>163_1</t>
  </si>
  <si>
    <t>163_2</t>
  </si>
  <si>
    <t>163_3</t>
  </si>
  <si>
    <t>163_4</t>
  </si>
  <si>
    <t>165_2</t>
  </si>
  <si>
    <t>165_3</t>
  </si>
  <si>
    <t>165_4</t>
  </si>
  <si>
    <t>166_1</t>
  </si>
  <si>
    <t>166_2</t>
  </si>
  <si>
    <t>166_3</t>
  </si>
  <si>
    <t>166_4</t>
  </si>
  <si>
    <t>167_1</t>
  </si>
  <si>
    <t>167_2</t>
  </si>
  <si>
    <t>167_3</t>
  </si>
  <si>
    <t>167_4</t>
  </si>
  <si>
    <t>169_1</t>
  </si>
  <si>
    <t>169_2</t>
  </si>
  <si>
    <t>169_3</t>
  </si>
  <si>
    <t>169_4</t>
  </si>
  <si>
    <t>170_2</t>
  </si>
  <si>
    <t>170_3</t>
  </si>
  <si>
    <t>170_4</t>
  </si>
  <si>
    <t>171_1</t>
  </si>
  <si>
    <t>171_2</t>
  </si>
  <si>
    <t>171_3</t>
  </si>
  <si>
    <t>171_4</t>
  </si>
  <si>
    <t>174_1</t>
  </si>
  <si>
    <t>174_2</t>
  </si>
  <si>
    <t>174_3</t>
  </si>
  <si>
    <t>174_4</t>
  </si>
  <si>
    <t>175_1</t>
  </si>
  <si>
    <t>175_2</t>
  </si>
  <si>
    <t>175_3</t>
  </si>
  <si>
    <t>175_4</t>
  </si>
  <si>
    <t>176_1</t>
  </si>
  <si>
    <t>176_2</t>
  </si>
  <si>
    <t>176_3</t>
  </si>
  <si>
    <t>176_4</t>
  </si>
  <si>
    <t>177_1</t>
  </si>
  <si>
    <t>177_2</t>
  </si>
  <si>
    <t>177_3</t>
  </si>
  <si>
    <t>177_4</t>
  </si>
  <si>
    <t>180_1</t>
  </si>
  <si>
    <t>180_2</t>
  </si>
  <si>
    <t>180_3</t>
  </si>
  <si>
    <t>180_4</t>
  </si>
  <si>
    <t>181_1</t>
  </si>
  <si>
    <t>181_2</t>
  </si>
  <si>
    <t>181_3</t>
  </si>
  <si>
    <t>181_4</t>
  </si>
  <si>
    <t>182_1</t>
  </si>
  <si>
    <t>182_2</t>
  </si>
  <si>
    <t>182_3</t>
  </si>
  <si>
    <t>182_4</t>
  </si>
  <si>
    <t>190_1</t>
  </si>
  <si>
    <t>190_2</t>
  </si>
  <si>
    <t>190_3</t>
  </si>
  <si>
    <t>190_4</t>
  </si>
  <si>
    <t>191_1</t>
  </si>
  <si>
    <t>191_2</t>
  </si>
  <si>
    <t>191_3</t>
  </si>
  <si>
    <t>191_4</t>
  </si>
  <si>
    <t>192_1</t>
  </si>
  <si>
    <t>192_2</t>
  </si>
  <si>
    <t>192_3</t>
  </si>
  <si>
    <t>192_4</t>
  </si>
  <si>
    <t>193_1</t>
  </si>
  <si>
    <t>193_2</t>
  </si>
  <si>
    <t>193_3</t>
  </si>
  <si>
    <t>193_4</t>
  </si>
  <si>
    <t>194_1</t>
  </si>
  <si>
    <t>194_2</t>
  </si>
  <si>
    <t>194_3</t>
  </si>
  <si>
    <t>194_4</t>
  </si>
  <si>
    <t>196_1</t>
  </si>
  <si>
    <t>196_2</t>
  </si>
  <si>
    <t>196_3</t>
  </si>
  <si>
    <t>196_4</t>
  </si>
  <si>
    <t>197_1</t>
  </si>
  <si>
    <t>197_2</t>
  </si>
  <si>
    <t>197_3</t>
  </si>
  <si>
    <t>197_4</t>
  </si>
  <si>
    <t>198_1</t>
  </si>
  <si>
    <t>198_2</t>
  </si>
  <si>
    <t>198_3</t>
  </si>
  <si>
    <t>198_4</t>
  </si>
  <si>
    <t>199_1</t>
  </si>
  <si>
    <t>199_2</t>
  </si>
  <si>
    <t>199_3</t>
  </si>
  <si>
    <t>199_4</t>
  </si>
  <si>
    <t>200_1</t>
  </si>
  <si>
    <t>200_2</t>
  </si>
  <si>
    <t>200_3</t>
  </si>
  <si>
    <t>200_4</t>
  </si>
  <si>
    <t>201_1</t>
  </si>
  <si>
    <t>201_2</t>
  </si>
  <si>
    <t>201_3</t>
  </si>
  <si>
    <t>201_4</t>
  </si>
  <si>
    <t>203_1</t>
  </si>
  <si>
    <t>203_2</t>
  </si>
  <si>
    <t>203_3</t>
  </si>
  <si>
    <t>203_4</t>
  </si>
  <si>
    <t>204_1</t>
  </si>
  <si>
    <t>204_2</t>
  </si>
  <si>
    <t>204_3</t>
  </si>
  <si>
    <t>204_4</t>
  </si>
  <si>
    <t>205_1</t>
  </si>
  <si>
    <t>205_2</t>
  </si>
  <si>
    <t>205_3</t>
  </si>
  <si>
    <t>205_4</t>
  </si>
  <si>
    <t>206_1</t>
  </si>
  <si>
    <t>206_2</t>
  </si>
  <si>
    <t>206_3</t>
  </si>
  <si>
    <t>206_4</t>
  </si>
  <si>
    <t>207_1</t>
  </si>
  <si>
    <t>207_2</t>
  </si>
  <si>
    <t>207_3</t>
  </si>
  <si>
    <t>207_4</t>
  </si>
  <si>
    <t>220_1</t>
  </si>
  <si>
    <t>220_2</t>
  </si>
  <si>
    <t>220_3</t>
  </si>
  <si>
    <t>220_4</t>
  </si>
  <si>
    <t>222_1</t>
  </si>
  <si>
    <t>222_2</t>
  </si>
  <si>
    <t>222_3</t>
  </si>
  <si>
    <t>222_4</t>
  </si>
  <si>
    <t>223_1</t>
  </si>
  <si>
    <t>223_2</t>
  </si>
  <si>
    <t>223_3</t>
  </si>
  <si>
    <t>223_4</t>
  </si>
  <si>
    <t>224_1</t>
  </si>
  <si>
    <t>224_2</t>
  </si>
  <si>
    <t>224_3</t>
  </si>
  <si>
    <t>224_4</t>
  </si>
  <si>
    <t>226_1</t>
  </si>
  <si>
    <t>226_2</t>
  </si>
  <si>
    <t>226_3</t>
  </si>
  <si>
    <t>226_4</t>
  </si>
  <si>
    <t>227_1</t>
  </si>
  <si>
    <t>227_2</t>
  </si>
  <si>
    <t>227_3</t>
  </si>
  <si>
    <t>227_4</t>
  </si>
  <si>
    <t>228_1</t>
  </si>
  <si>
    <t>228_2</t>
  </si>
  <si>
    <t>228_3</t>
  </si>
  <si>
    <t>228_4</t>
  </si>
  <si>
    <t>229_1</t>
  </si>
  <si>
    <t>229_2</t>
  </si>
  <si>
    <t>229_3</t>
  </si>
  <si>
    <t>229_4</t>
  </si>
  <si>
    <t>230_1</t>
  </si>
  <si>
    <t>230_2</t>
  </si>
  <si>
    <t>230_3</t>
  </si>
  <si>
    <t>230_4</t>
  </si>
  <si>
    <t>231_1</t>
  </si>
  <si>
    <t>231_2</t>
  </si>
  <si>
    <t>231_3</t>
  </si>
  <si>
    <t>231_4</t>
  </si>
  <si>
    <t>232_1</t>
  </si>
  <si>
    <t>232_2</t>
  </si>
  <si>
    <t>232_3</t>
  </si>
  <si>
    <t>232_4</t>
  </si>
  <si>
    <t>233_1</t>
  </si>
  <si>
    <t>233_2</t>
  </si>
  <si>
    <t>233_3</t>
  </si>
  <si>
    <t>233_4</t>
  </si>
  <si>
    <t>234_1</t>
  </si>
  <si>
    <t>234_2</t>
  </si>
  <si>
    <t>234_3</t>
  </si>
  <si>
    <t>234_4</t>
  </si>
  <si>
    <t>241_1</t>
  </si>
  <si>
    <t>241_2</t>
  </si>
  <si>
    <t>241_3</t>
  </si>
  <si>
    <t>241_4</t>
  </si>
  <si>
    <t>242_1</t>
  </si>
  <si>
    <t>242_2</t>
  </si>
  <si>
    <t>242_3</t>
  </si>
  <si>
    <t>242_4</t>
  </si>
  <si>
    <t>243_1</t>
  </si>
  <si>
    <t>243_2</t>
  </si>
  <si>
    <t>243_3</t>
  </si>
  <si>
    <t>243_4</t>
  </si>
  <si>
    <t>244_1</t>
  </si>
  <si>
    <t>244_2</t>
  </si>
  <si>
    <t>244_3</t>
  </si>
  <si>
    <t>244_4</t>
  </si>
  <si>
    <t>245_1</t>
  </si>
  <si>
    <t>245_2</t>
  </si>
  <si>
    <t>245_3</t>
  </si>
  <si>
    <t>245_4</t>
  </si>
  <si>
    <t>246_1</t>
  </si>
  <si>
    <t>246_2</t>
  </si>
  <si>
    <t>246_3</t>
  </si>
  <si>
    <t>246_4</t>
  </si>
  <si>
    <t>247_1</t>
  </si>
  <si>
    <t>247_2</t>
  </si>
  <si>
    <t>247_3</t>
  </si>
  <si>
    <t>247_4</t>
  </si>
  <si>
    <t>248_1</t>
  </si>
  <si>
    <t>248_2</t>
  </si>
  <si>
    <t>248_3</t>
  </si>
  <si>
    <t>248_4</t>
  </si>
  <si>
    <t>249_1</t>
  </si>
  <si>
    <t>249_2</t>
  </si>
  <si>
    <t>249_3</t>
  </si>
  <si>
    <t>249_4</t>
  </si>
  <si>
    <t>251_1</t>
  </si>
  <si>
    <t>251_2</t>
  </si>
  <si>
    <t>251_3</t>
  </si>
  <si>
    <t>251_4</t>
  </si>
  <si>
    <t>252_1</t>
  </si>
  <si>
    <t>252_2</t>
  </si>
  <si>
    <t>252_3</t>
  </si>
  <si>
    <t>252_4</t>
  </si>
  <si>
    <t>253_1</t>
  </si>
  <si>
    <t>253_2</t>
  </si>
  <si>
    <t>253_3</t>
  </si>
  <si>
    <t>253_4</t>
  </si>
  <si>
    <t>254_1</t>
  </si>
  <si>
    <t>254_2</t>
  </si>
  <si>
    <t>254_3</t>
  </si>
  <si>
    <t>254_4</t>
  </si>
  <si>
    <t>260_1</t>
  </si>
  <si>
    <t>260_2</t>
  </si>
  <si>
    <t>260_3</t>
  </si>
  <si>
    <t>260_4</t>
  </si>
  <si>
    <t>261_1</t>
  </si>
  <si>
    <t>261_2</t>
  </si>
  <si>
    <t>261_3</t>
  </si>
  <si>
    <t>261_4</t>
  </si>
  <si>
    <t>263_1</t>
  </si>
  <si>
    <t>263_2</t>
  </si>
  <si>
    <t>263_3</t>
  </si>
  <si>
    <t>263_4</t>
  </si>
  <si>
    <t>264_1</t>
  </si>
  <si>
    <t>264_2</t>
  </si>
  <si>
    <t>264_3</t>
  </si>
  <si>
    <t>264_4</t>
  </si>
  <si>
    <t>279_1</t>
  </si>
  <si>
    <t>279_2</t>
  </si>
  <si>
    <t>279_3</t>
  </si>
  <si>
    <t>279_4</t>
  </si>
  <si>
    <t>280_1</t>
  </si>
  <si>
    <t>280_2</t>
  </si>
  <si>
    <t>280_3</t>
  </si>
  <si>
    <t>280_4</t>
  </si>
  <si>
    <t>282_1</t>
  </si>
  <si>
    <t>282_2</t>
  </si>
  <si>
    <t>282_3</t>
  </si>
  <si>
    <t>282_4</t>
  </si>
  <si>
    <t>283_1</t>
  </si>
  <si>
    <t>283_2</t>
  </si>
  <si>
    <t>283_3</t>
  </si>
  <si>
    <t>283_4</t>
  </si>
  <si>
    <t>284_1</t>
  </si>
  <si>
    <t>284_2</t>
  </si>
  <si>
    <t>284_3</t>
  </si>
  <si>
    <t>284_4</t>
  </si>
  <si>
    <t>301_1</t>
  </si>
  <si>
    <t>301_2</t>
  </si>
  <si>
    <t>301_3</t>
  </si>
  <si>
    <t>301_4</t>
  </si>
  <si>
    <t>302_1</t>
  </si>
  <si>
    <t>302_2</t>
  </si>
  <si>
    <t>302_3</t>
  </si>
  <si>
    <t>302_4</t>
  </si>
  <si>
    <t>303_1</t>
  </si>
  <si>
    <t>303_2</t>
  </si>
  <si>
    <t>303_3</t>
  </si>
  <si>
    <t>303_4</t>
  </si>
  <si>
    <t>304_1</t>
  </si>
  <si>
    <t>304_2</t>
  </si>
  <si>
    <t>304_3</t>
  </si>
  <si>
    <t>304_4</t>
  </si>
  <si>
    <t>305_1</t>
  </si>
  <si>
    <t>305_2</t>
  </si>
  <si>
    <t>305_3</t>
  </si>
  <si>
    <t>305_4</t>
  </si>
  <si>
    <t>308_1</t>
  </si>
  <si>
    <t>308_2</t>
  </si>
  <si>
    <t>308_3</t>
  </si>
  <si>
    <t>308_4</t>
  </si>
  <si>
    <t>309_1</t>
  </si>
  <si>
    <t>309_2</t>
  </si>
  <si>
    <t>309_3</t>
  </si>
  <si>
    <t>309_4</t>
  </si>
  <si>
    <t>310_1</t>
  </si>
  <si>
    <t>310_2</t>
  </si>
  <si>
    <t>310_3</t>
  </si>
  <si>
    <t>310_4</t>
  </si>
  <si>
    <t>312_1</t>
  </si>
  <si>
    <t>312_2</t>
  </si>
  <si>
    <t>312_3</t>
  </si>
  <si>
    <t>312_4</t>
  </si>
  <si>
    <t>313_1</t>
  </si>
  <si>
    <t>313_2</t>
  </si>
  <si>
    <t>313_3</t>
  </si>
  <si>
    <t>313_4</t>
  </si>
  <si>
    <t>314_1</t>
  </si>
  <si>
    <t>314_2</t>
  </si>
  <si>
    <t>314_3</t>
  </si>
  <si>
    <t>314_4</t>
  </si>
  <si>
    <t>315_1</t>
  </si>
  <si>
    <t>315_2</t>
  </si>
  <si>
    <t>315_3</t>
  </si>
  <si>
    <t>315_4</t>
  </si>
  <si>
    <t>316_1</t>
  </si>
  <si>
    <t>316_2</t>
  </si>
  <si>
    <t>316_3</t>
  </si>
  <si>
    <t>316_4</t>
  </si>
  <si>
    <t>317_1</t>
  </si>
  <si>
    <t>317_2</t>
  </si>
  <si>
    <t>317_3</t>
  </si>
  <si>
    <t>317_4</t>
  </si>
  <si>
    <t>320_1</t>
  </si>
  <si>
    <t>320_2</t>
  </si>
  <si>
    <t>320_3</t>
  </si>
  <si>
    <t>320_4</t>
  </si>
  <si>
    <t>321_1</t>
  </si>
  <si>
    <t>321_2</t>
  </si>
  <si>
    <t>321_3</t>
  </si>
  <si>
    <t>321_4</t>
  </si>
  <si>
    <t>322_1</t>
  </si>
  <si>
    <t>322_2</t>
  </si>
  <si>
    <t>322_3</t>
  </si>
  <si>
    <t>340_1</t>
  </si>
  <si>
    <t>340_2</t>
  </si>
  <si>
    <t>340_3</t>
  </si>
  <si>
    <t>340_4</t>
  </si>
  <si>
    <t>341_1</t>
  </si>
  <si>
    <t>341_2</t>
  </si>
  <si>
    <t>341_3</t>
  </si>
  <si>
    <t>341_4</t>
  </si>
  <si>
    <t>342_1</t>
  </si>
  <si>
    <t>342_2</t>
  </si>
  <si>
    <t>342_3</t>
  </si>
  <si>
    <t>342_4</t>
  </si>
  <si>
    <t>344_1</t>
  </si>
  <si>
    <t>344_2</t>
  </si>
  <si>
    <t>344_3</t>
  </si>
  <si>
    <t>344_4</t>
  </si>
  <si>
    <t>346_1</t>
  </si>
  <si>
    <t>346_2</t>
  </si>
  <si>
    <t>346_3</t>
  </si>
  <si>
    <t>346_4</t>
  </si>
  <si>
    <t>347_1</t>
  </si>
  <si>
    <t>347_2</t>
  </si>
  <si>
    <t>347_3</t>
  </si>
  <si>
    <t>347_4</t>
  </si>
  <si>
    <t>349_1</t>
  </si>
  <si>
    <t>349_2</t>
  </si>
  <si>
    <t>349_3</t>
  </si>
  <si>
    <t>349_4</t>
  </si>
  <si>
    <t>351_1</t>
  </si>
  <si>
    <t>351_2</t>
  </si>
  <si>
    <t>351_3</t>
  </si>
  <si>
    <t>351_4</t>
  </si>
  <si>
    <t>361_1</t>
  </si>
  <si>
    <t>361_2</t>
  </si>
  <si>
    <t>361_3</t>
  </si>
  <si>
    <t>361_4</t>
  </si>
  <si>
    <t>362_1</t>
  </si>
  <si>
    <t>362_2</t>
  </si>
  <si>
    <t>362_3</t>
  </si>
  <si>
    <t>362_4</t>
  </si>
  <si>
    <t>363_1</t>
  </si>
  <si>
    <t>363_2</t>
  </si>
  <si>
    <t>363_3</t>
  </si>
  <si>
    <t>363_4</t>
  </si>
  <si>
    <t>364_1</t>
  </si>
  <si>
    <t>364_2</t>
  </si>
  <si>
    <t>364_3</t>
  </si>
  <si>
    <t>364_4</t>
  </si>
  <si>
    <t>380_1</t>
  </si>
  <si>
    <t>380_2</t>
  </si>
  <si>
    <t>380_3</t>
  </si>
  <si>
    <t>380_4</t>
  </si>
  <si>
    <t>381_1</t>
  </si>
  <si>
    <t>381_2</t>
  </si>
  <si>
    <t>381_3</t>
  </si>
  <si>
    <t>381_4</t>
  </si>
  <si>
    <t>383_1</t>
  </si>
  <si>
    <t>383_2</t>
  </si>
  <si>
    <t>383_3</t>
  </si>
  <si>
    <t>383_4</t>
  </si>
  <si>
    <t>384_1</t>
  </si>
  <si>
    <t>384_2</t>
  </si>
  <si>
    <t>384_3</t>
  </si>
  <si>
    <t>384_4</t>
  </si>
  <si>
    <t>385_1</t>
  </si>
  <si>
    <t>385_2</t>
  </si>
  <si>
    <t>385_3</t>
  </si>
  <si>
    <t>385_4</t>
  </si>
  <si>
    <t>401_1</t>
  </si>
  <si>
    <t>401_2</t>
  </si>
  <si>
    <t>401_3</t>
  </si>
  <si>
    <t>403_1</t>
  </si>
  <si>
    <t>403_2</t>
  </si>
  <si>
    <t>403_3</t>
  </si>
  <si>
    <t>403_4</t>
  </si>
  <si>
    <t>404_1</t>
  </si>
  <si>
    <t>404_2</t>
  </si>
  <si>
    <t>404_3</t>
  </si>
  <si>
    <t>404_4</t>
  </si>
  <si>
    <t>405_1</t>
  </si>
  <si>
    <t>405_2</t>
  </si>
  <si>
    <t>405_3</t>
  </si>
  <si>
    <t>405_4</t>
  </si>
  <si>
    <t>420_1</t>
  </si>
  <si>
    <t>420_2</t>
  </si>
  <si>
    <t>420_3</t>
  </si>
  <si>
    <t>420_4</t>
  </si>
  <si>
    <t>421_1</t>
  </si>
  <si>
    <t>421_2</t>
  </si>
  <si>
    <t>421_3</t>
  </si>
  <si>
    <t>421_4</t>
  </si>
  <si>
    <t>422_1</t>
  </si>
  <si>
    <t>422_2</t>
  </si>
  <si>
    <t>422_3</t>
  </si>
  <si>
    <t>422_4</t>
  </si>
  <si>
    <t>423_1</t>
  </si>
  <si>
    <t>423_2</t>
  </si>
  <si>
    <t>423_3</t>
  </si>
  <si>
    <t>423_4</t>
  </si>
  <si>
    <t>424_1</t>
  </si>
  <si>
    <t>424_2</t>
  </si>
  <si>
    <t>424_3</t>
  </si>
  <si>
    <t>424_4</t>
  </si>
  <si>
    <t>425_1</t>
  </si>
  <si>
    <t>425_2</t>
  </si>
  <si>
    <t>425_3</t>
  </si>
  <si>
    <t>425_4</t>
  </si>
  <si>
    <t>426_1</t>
  </si>
  <si>
    <t>426_2</t>
  </si>
  <si>
    <t>426_3</t>
  </si>
  <si>
    <t>426_4</t>
  </si>
  <si>
    <t>427_1</t>
  </si>
  <si>
    <t>427_2</t>
  </si>
  <si>
    <t>427_3</t>
  </si>
  <si>
    <t>427_4</t>
  </si>
  <si>
    <t>440_1</t>
  </si>
  <si>
    <t>440_2</t>
  </si>
  <si>
    <t>440_3</t>
  </si>
  <si>
    <t>440_4</t>
  </si>
  <si>
    <t>441_1</t>
  </si>
  <si>
    <t>441_2</t>
  </si>
  <si>
    <t>441_3</t>
  </si>
  <si>
    <t>441_4</t>
  </si>
  <si>
    <t>443_1</t>
  </si>
  <si>
    <t>443_2</t>
  </si>
  <si>
    <t>443_3</t>
  </si>
  <si>
    <t>443_4</t>
  </si>
  <si>
    <t>444_1</t>
  </si>
  <si>
    <t>444_2</t>
  </si>
  <si>
    <t>444_3</t>
  </si>
  <si>
    <t>444_4</t>
  </si>
  <si>
    <t>445_1</t>
  </si>
  <si>
    <t>445_2</t>
  </si>
  <si>
    <t>445_3</t>
  </si>
  <si>
    <t>445_4</t>
  </si>
  <si>
    <t>446_1</t>
  </si>
  <si>
    <t>446_2</t>
  </si>
  <si>
    <t>446_3</t>
  </si>
  <si>
    <t>446_4</t>
  </si>
  <si>
    <t>447_1</t>
  </si>
  <si>
    <t>447_2</t>
  </si>
  <si>
    <t>447_3</t>
  </si>
  <si>
    <t>447_4</t>
  </si>
  <si>
    <t>462_1</t>
  </si>
  <si>
    <t>462_2</t>
  </si>
  <si>
    <t>462_3</t>
  </si>
  <si>
    <t>462_4</t>
  </si>
  <si>
    <t>463_1</t>
  </si>
  <si>
    <t>463_2</t>
  </si>
  <si>
    <t>463_3</t>
  </si>
  <si>
    <t>463_4</t>
  </si>
  <si>
    <t>465_1</t>
  </si>
  <si>
    <t>465_2</t>
  </si>
  <si>
    <t>465_3</t>
  </si>
  <si>
    <t>465_4</t>
  </si>
  <si>
    <t>466_1</t>
  </si>
  <si>
    <t>466_2</t>
  </si>
  <si>
    <t>466_3</t>
  </si>
  <si>
    <t>466_4</t>
  </si>
  <si>
    <t>468_1</t>
  </si>
  <si>
    <t>468_2</t>
  </si>
  <si>
    <t>468_3</t>
  </si>
  <si>
    <t>468_4</t>
  </si>
  <si>
    <t>469_1</t>
  </si>
  <si>
    <t>469_2</t>
  </si>
  <si>
    <t>469_3</t>
  </si>
  <si>
    <t>469_4</t>
  </si>
  <si>
    <t>470_1</t>
  </si>
  <si>
    <t>470_2</t>
  </si>
  <si>
    <t>470_3</t>
  </si>
  <si>
    <t>470_4</t>
  </si>
  <si>
    <t>480_1</t>
  </si>
  <si>
    <t>480_2</t>
  </si>
  <si>
    <t>480_3</t>
  </si>
  <si>
    <t>480_4</t>
  </si>
  <si>
    <t>482_1</t>
  </si>
  <si>
    <t>482_2</t>
  </si>
  <si>
    <t>482_3</t>
  </si>
  <si>
    <t>482_4</t>
  </si>
  <si>
    <t>483_1</t>
  </si>
  <si>
    <t>483_2</t>
  </si>
  <si>
    <t>483_3</t>
  </si>
  <si>
    <t>483_4</t>
  </si>
  <si>
    <t>484_1</t>
  </si>
  <si>
    <t>484_2</t>
  </si>
  <si>
    <t>484_3</t>
  </si>
  <si>
    <t>501_1</t>
  </si>
  <si>
    <t>501_2</t>
  </si>
  <si>
    <t>501_3</t>
  </si>
  <si>
    <t>501_4</t>
  </si>
  <si>
    <t>510_1</t>
  </si>
  <si>
    <t>510_2</t>
  </si>
  <si>
    <t>510_3</t>
  </si>
  <si>
    <t>510_4</t>
  </si>
  <si>
    <t>513_1</t>
  </si>
  <si>
    <t>513_2</t>
  </si>
  <si>
    <t>513_3</t>
  </si>
  <si>
    <t>513_4</t>
  </si>
  <si>
    <t>514_1</t>
  </si>
  <si>
    <t>514_2</t>
  </si>
  <si>
    <t>514_3</t>
  </si>
  <si>
    <t>517_1</t>
  </si>
  <si>
    <t>517_2</t>
  </si>
  <si>
    <t>517_3</t>
  </si>
  <si>
    <t>517_4</t>
  </si>
  <si>
    <t>518_1</t>
  </si>
  <si>
    <t>518_2</t>
  </si>
  <si>
    <t>518_3</t>
  </si>
  <si>
    <t>518_4</t>
  </si>
  <si>
    <t>519_1</t>
  </si>
  <si>
    <t>519_2</t>
  </si>
  <si>
    <t>519_3</t>
  </si>
  <si>
    <t>519_4</t>
  </si>
  <si>
    <t>531_1</t>
  </si>
  <si>
    <t>531_2</t>
  </si>
  <si>
    <t>531_3</t>
  </si>
  <si>
    <t>531_4</t>
  </si>
  <si>
    <t>532_1</t>
  </si>
  <si>
    <t>532_2</t>
  </si>
  <si>
    <t>532_3</t>
  </si>
  <si>
    <t>540_1</t>
  </si>
  <si>
    <t>540_2</t>
  </si>
  <si>
    <t>540_3</t>
  </si>
  <si>
    <t>540_4</t>
  </si>
  <si>
    <t>541_1</t>
  </si>
  <si>
    <t>541_2</t>
  </si>
  <si>
    <t>541_3</t>
  </si>
  <si>
    <t>541_4</t>
  </si>
  <si>
    <t>542_1</t>
  </si>
  <si>
    <t>542_2</t>
  </si>
  <si>
    <t>542_3</t>
  </si>
  <si>
    <t>544_1</t>
  </si>
  <si>
    <t>544_2</t>
  </si>
  <si>
    <t>544_3</t>
  </si>
  <si>
    <t>544_4</t>
  </si>
  <si>
    <t>545_1</t>
  </si>
  <si>
    <t>545_2</t>
  </si>
  <si>
    <t>545_3</t>
  </si>
  <si>
    <t>545_4</t>
  </si>
  <si>
    <t>546_1</t>
  </si>
  <si>
    <t>546_2</t>
  </si>
  <si>
    <t>546_3</t>
  </si>
  <si>
    <t>546_4</t>
  </si>
  <si>
    <t>560_1</t>
  </si>
  <si>
    <t>560_2</t>
  </si>
  <si>
    <t>560_3</t>
  </si>
  <si>
    <t>560_4</t>
  </si>
  <si>
    <t>561_1</t>
  </si>
  <si>
    <t>561_2</t>
  </si>
  <si>
    <t>561_3</t>
  </si>
  <si>
    <t>561_4</t>
  </si>
  <si>
    <t>563_1</t>
  </si>
  <si>
    <t>563_2</t>
  </si>
  <si>
    <t>563_3</t>
  </si>
  <si>
    <t>564_1</t>
  </si>
  <si>
    <t>564_2</t>
  </si>
  <si>
    <t>564_3</t>
  </si>
  <si>
    <t>565_1</t>
  </si>
  <si>
    <t>565_2</t>
  </si>
  <si>
    <t>566_1</t>
  </si>
  <si>
    <t>566_2</t>
  </si>
  <si>
    <t>566_3</t>
  </si>
  <si>
    <t>566_4</t>
  </si>
  <si>
    <t>650_1</t>
  </si>
  <si>
    <t>650_2</t>
  </si>
  <si>
    <t>650_3</t>
  </si>
  <si>
    <t>650_4</t>
  </si>
  <si>
    <t>651_1</t>
  </si>
  <si>
    <t>651_2</t>
  </si>
  <si>
    <t>651_3</t>
  </si>
  <si>
    <t>651_4</t>
  </si>
  <si>
    <t>660_1</t>
  </si>
  <si>
    <t>660_2</t>
  </si>
  <si>
    <t>660_3</t>
  </si>
  <si>
    <t>660_4</t>
  </si>
  <si>
    <t>661_1</t>
  </si>
  <si>
    <t>661_2</t>
  </si>
  <si>
    <t>661_3</t>
  </si>
  <si>
    <t>661_4</t>
  </si>
  <si>
    <t>662_1</t>
  </si>
  <si>
    <t>662_2</t>
  </si>
  <si>
    <t>662_3</t>
  </si>
  <si>
    <t>662_4</t>
  </si>
  <si>
    <t>663_1</t>
  </si>
  <si>
    <t>663_2</t>
  </si>
  <si>
    <t>663_3</t>
  </si>
  <si>
    <t>663_4</t>
  </si>
  <si>
    <t>710_1</t>
  </si>
  <si>
    <t>710_2</t>
  </si>
  <si>
    <t>710_3</t>
  </si>
  <si>
    <t>710_4</t>
  </si>
  <si>
    <t>711_1</t>
  </si>
  <si>
    <t>711_2</t>
  </si>
  <si>
    <t>711_3</t>
  </si>
  <si>
    <t>711_4</t>
  </si>
  <si>
    <t>720_1</t>
  </si>
  <si>
    <t>720_2</t>
  </si>
  <si>
    <t>720_3</t>
  </si>
  <si>
    <t>720_4</t>
  </si>
  <si>
    <t>721_1</t>
  </si>
  <si>
    <t>721_2</t>
  </si>
  <si>
    <t>721_3</t>
  </si>
  <si>
    <t>721_4</t>
  </si>
  <si>
    <t>722_1</t>
  </si>
  <si>
    <t>722_2</t>
  </si>
  <si>
    <t>722_3</t>
  </si>
  <si>
    <t>722_4</t>
  </si>
  <si>
    <t>723_1</t>
  </si>
  <si>
    <t>723_2</t>
  </si>
  <si>
    <t>723_3</t>
  </si>
  <si>
    <t>723_4</t>
  </si>
  <si>
    <t>724_1</t>
  </si>
  <si>
    <t>724_2</t>
  </si>
  <si>
    <t>724_3</t>
  </si>
  <si>
    <t>724_4</t>
  </si>
  <si>
    <t>740_1</t>
  </si>
  <si>
    <t>740_2</t>
  </si>
  <si>
    <t>740_3</t>
  </si>
  <si>
    <t>750_1</t>
  </si>
  <si>
    <t>750_2</t>
  </si>
  <si>
    <t>750_3</t>
  </si>
  <si>
    <t>750_4</t>
  </si>
  <si>
    <t>751_1</t>
  </si>
  <si>
    <t>751_2</t>
  </si>
  <si>
    <t>751_3</t>
  </si>
  <si>
    <t>751_4</t>
  </si>
  <si>
    <t>752_1</t>
  </si>
  <si>
    <t>752_2</t>
  </si>
  <si>
    <t>752_3</t>
  </si>
  <si>
    <t>752_4</t>
  </si>
  <si>
    <t>753_1</t>
  </si>
  <si>
    <t>753_2</t>
  </si>
  <si>
    <t>753_3</t>
  </si>
  <si>
    <t>753_4</t>
  </si>
  <si>
    <t>754_1</t>
  </si>
  <si>
    <t>754_2</t>
  </si>
  <si>
    <t>754_3</t>
  </si>
  <si>
    <t>754_4</t>
  </si>
  <si>
    <t>755_1</t>
  </si>
  <si>
    <t>755_2</t>
  </si>
  <si>
    <t>755_3</t>
  </si>
  <si>
    <t>756_1</t>
  </si>
  <si>
    <t>756_2</t>
  </si>
  <si>
    <t>756_3</t>
  </si>
  <si>
    <t>756_4</t>
  </si>
  <si>
    <t>757_1</t>
  </si>
  <si>
    <t>757_2</t>
  </si>
  <si>
    <t>757_3</t>
  </si>
  <si>
    <t>757_4</t>
  </si>
  <si>
    <t>758_1</t>
  </si>
  <si>
    <t>758_2</t>
  </si>
  <si>
    <t>758_3</t>
  </si>
  <si>
    <t>759_1</t>
  </si>
  <si>
    <t>759_2</t>
  </si>
  <si>
    <t>759_3</t>
  </si>
  <si>
    <t>759_4</t>
  </si>
  <si>
    <t>760_1</t>
  </si>
  <si>
    <t>760_2</t>
  </si>
  <si>
    <t>760_3</t>
  </si>
  <si>
    <t>760_4</t>
  </si>
  <si>
    <t>770_1</t>
  </si>
  <si>
    <t>770_2</t>
  </si>
  <si>
    <t>770_3</t>
  </si>
  <si>
    <t>770_4</t>
  </si>
  <si>
    <t>772_1</t>
  </si>
  <si>
    <t>772_2</t>
  </si>
  <si>
    <t>772_3</t>
  </si>
  <si>
    <t>772_4</t>
  </si>
  <si>
    <t>773_1</t>
  </si>
  <si>
    <t>773_2</t>
  </si>
  <si>
    <t>773_3</t>
  </si>
  <si>
    <t>773_4</t>
  </si>
  <si>
    <t>774_1</t>
  </si>
  <si>
    <t>774_2</t>
  </si>
  <si>
    <t>774_3</t>
  </si>
  <si>
    <t>774_4</t>
  </si>
  <si>
    <t>775_1</t>
  </si>
  <si>
    <t>775_2</t>
  </si>
  <si>
    <t>775_3</t>
  </si>
  <si>
    <t>775_4</t>
  </si>
  <si>
    <t>776_1</t>
  </si>
  <si>
    <t>776_2</t>
  </si>
  <si>
    <t>776_3</t>
  </si>
  <si>
    <t>776_4</t>
  </si>
  <si>
    <t>792_1</t>
  </si>
  <si>
    <t>792_2</t>
  </si>
  <si>
    <t>792_3</t>
  </si>
  <si>
    <t>792_4</t>
  </si>
  <si>
    <t>793_1</t>
  </si>
  <si>
    <t>793_2</t>
  </si>
  <si>
    <t>793_3</t>
  </si>
  <si>
    <t>793_4</t>
  </si>
  <si>
    <t>794_1</t>
  </si>
  <si>
    <t>794_2</t>
  </si>
  <si>
    <t>794_3</t>
  </si>
  <si>
    <t>794_4</t>
  </si>
  <si>
    <t>810_1</t>
  </si>
  <si>
    <t>810_2</t>
  </si>
  <si>
    <t>810_3</t>
  </si>
  <si>
    <t>810_4</t>
  </si>
  <si>
    <t>811_1</t>
  </si>
  <si>
    <t>811_2</t>
  </si>
  <si>
    <t>811_3</t>
  </si>
  <si>
    <t>811_4</t>
  </si>
  <si>
    <t>812_1</t>
  </si>
  <si>
    <t>812_2</t>
  </si>
  <si>
    <t>812_3</t>
  </si>
  <si>
    <t>812_4</t>
  </si>
  <si>
    <t>813_1</t>
  </si>
  <si>
    <t>813_2</t>
  </si>
  <si>
    <t>813_3</t>
  </si>
  <si>
    <t>813_4</t>
  </si>
  <si>
    <t>815_1</t>
  </si>
  <si>
    <t>815_2</t>
  </si>
  <si>
    <t>815_3</t>
  </si>
  <si>
    <t>815_4</t>
  </si>
  <si>
    <t>816_1</t>
  </si>
  <si>
    <t>816_2</t>
  </si>
  <si>
    <t>816_3</t>
  </si>
  <si>
    <t>816_4</t>
  </si>
  <si>
    <t>817_1</t>
  </si>
  <si>
    <t>817_2</t>
  </si>
  <si>
    <t>817_3</t>
  </si>
  <si>
    <t>817_4</t>
  </si>
  <si>
    <t>841_3</t>
  </si>
  <si>
    <t>841_4</t>
  </si>
  <si>
    <t>842_1</t>
  </si>
  <si>
    <t>842_2</t>
  </si>
  <si>
    <t>842_3</t>
  </si>
  <si>
    <t>842_4</t>
  </si>
  <si>
    <t>843_3</t>
  </si>
  <si>
    <t>844_1</t>
  </si>
  <si>
    <t>844_2</t>
  </si>
  <si>
    <t>844_3</t>
  </si>
  <si>
    <t>844_4</t>
  </si>
  <si>
    <t>850_1</t>
  </si>
  <si>
    <t>850_2</t>
  </si>
  <si>
    <t>850_3</t>
  </si>
  <si>
    <t>850_4</t>
  </si>
  <si>
    <t>861_1</t>
  </si>
  <si>
    <t>861_2</t>
  </si>
  <si>
    <t>861_3</t>
  </si>
  <si>
    <t>861_4</t>
  </si>
  <si>
    <t>862_1</t>
  </si>
  <si>
    <t>862_2</t>
  </si>
  <si>
    <t>862_3</t>
  </si>
  <si>
    <t>862_4</t>
  </si>
  <si>
    <t>890_2</t>
  </si>
  <si>
    <t>890_3</t>
  </si>
  <si>
    <t>890_4</t>
  </si>
  <si>
    <t>892_2</t>
  </si>
  <si>
    <t>892_3</t>
  </si>
  <si>
    <t>892_4</t>
  </si>
  <si>
    <t>893_1</t>
  </si>
  <si>
    <t>893_2</t>
  </si>
  <si>
    <t>893_3</t>
  </si>
  <si>
    <t>894_1</t>
  </si>
  <si>
    <t>894_2</t>
  </si>
  <si>
    <t>894_3</t>
  </si>
  <si>
    <t>894_4</t>
  </si>
  <si>
    <t>910_3</t>
  </si>
  <si>
    <t>910_4</t>
  </si>
  <si>
    <t>911_1</t>
  </si>
  <si>
    <t>911_2</t>
  </si>
  <si>
    <t>911_3</t>
  </si>
  <si>
    <t>911_4</t>
  </si>
  <si>
    <t>912_2</t>
  </si>
  <si>
    <t>912_3</t>
  </si>
  <si>
    <t>912_4</t>
  </si>
  <si>
    <t>930_1</t>
  </si>
  <si>
    <t>930_2</t>
  </si>
  <si>
    <t>930_3</t>
  </si>
  <si>
    <t>930_4</t>
  </si>
  <si>
    <t>950_1</t>
  </si>
  <si>
    <t>950_2</t>
  </si>
  <si>
    <t>950_3</t>
  </si>
  <si>
    <t>950_4</t>
  </si>
  <si>
    <t>951_1</t>
  </si>
  <si>
    <t>951_2</t>
  </si>
  <si>
    <t>951_3</t>
  </si>
  <si>
    <t>951_4</t>
  </si>
  <si>
    <t>952_1</t>
  </si>
  <si>
    <t>952_2</t>
  </si>
  <si>
    <t>952_3</t>
  </si>
  <si>
    <t>952_4</t>
  </si>
  <si>
    <t>CY2016 Base Year YTD Rates by Hospital (Full Year)</t>
  </si>
  <si>
    <t>IP</t>
  </si>
  <si>
    <t>IPPSY vs IP</t>
  </si>
  <si>
    <t>Hospitals</t>
  </si>
  <si>
    <t>CY2016 Base Period (Full Year)</t>
  </si>
  <si>
    <t>A</t>
  </si>
  <si>
    <t>B</t>
  </si>
  <si>
    <t>C</t>
  </si>
  <si>
    <t>D</t>
  </si>
  <si>
    <t>E = D/C</t>
  </si>
  <si>
    <t>F</t>
  </si>
  <si>
    <t>G = D/F</t>
  </si>
  <si>
    <t>H = D/F * 11.99%</t>
  </si>
  <si>
    <t>H = D/F * 11.77%</t>
  </si>
  <si>
    <t>HOSPITAL ID</t>
  </si>
  <si>
    <t>HOSPITAL NAME</t>
  </si>
  <si>
    <t>Total Number of Inpatient Discharges</t>
  </si>
  <si>
    <t>Total Number of Readmissions</t>
  </si>
  <si>
    <t>Percent Readmissions</t>
  </si>
  <si>
    <t>Total Number of Expected Readmissions</t>
  </si>
  <si>
    <t>Readmission Ratio</t>
  </si>
  <si>
    <t>Case-Mix Adjusted Readmission Rate</t>
  </si>
  <si>
    <t>Meritus</t>
  </si>
  <si>
    <t>UMMC</t>
  </si>
  <si>
    <t>UM-PGHC</t>
  </si>
  <si>
    <t>Holy Cross</t>
  </si>
  <si>
    <t>Frederick</t>
  </si>
  <si>
    <t>UM-Harford</t>
  </si>
  <si>
    <t>Mercy</t>
  </si>
  <si>
    <t>Johns Hopkins</t>
  </si>
  <si>
    <t>UM-Dorchester</t>
  </si>
  <si>
    <t>St. Agnes</t>
  </si>
  <si>
    <t>Sinai</t>
  </si>
  <si>
    <t>Bon Secours</t>
  </si>
  <si>
    <t>MedStar Fr Square</t>
  </si>
  <si>
    <t>Washington Adventist</t>
  </si>
  <si>
    <t>Garrett</t>
  </si>
  <si>
    <t>MedStar Montgomery</t>
  </si>
  <si>
    <t>Peninsula</t>
  </si>
  <si>
    <t>Suburban</t>
  </si>
  <si>
    <t>Anne Arundel</t>
  </si>
  <si>
    <t>MedStar Union Mem</t>
  </si>
  <si>
    <t>Western Maryland</t>
  </si>
  <si>
    <t>MedStar St. Mary's</t>
  </si>
  <si>
    <t>JH Bayview</t>
  </si>
  <si>
    <t>UM-Chestertown</t>
  </si>
  <si>
    <t>Union of Cecil</t>
  </si>
  <si>
    <t>Carroll</t>
  </si>
  <si>
    <t>MedStar Harbor</t>
  </si>
  <si>
    <t>UM-Charles Regional</t>
  </si>
  <si>
    <t>UM-Easton</t>
  </si>
  <si>
    <t>UMMC Midtown</t>
  </si>
  <si>
    <t>Calvert</t>
  </si>
  <si>
    <t>Northwest</t>
  </si>
  <si>
    <t>UM-BWMC</t>
  </si>
  <si>
    <t>GBMC</t>
  </si>
  <si>
    <t>McCready</t>
  </si>
  <si>
    <t>Howard County</t>
  </si>
  <si>
    <t>UM-Upper Chesapeake</t>
  </si>
  <si>
    <t>Doctors</t>
  </si>
  <si>
    <t>UM-Laurel</t>
  </si>
  <si>
    <t>MedStar Good Sam</t>
  </si>
  <si>
    <t>Shady Grove</t>
  </si>
  <si>
    <t>UMROI</t>
  </si>
  <si>
    <t>Ft. Washington</t>
  </si>
  <si>
    <t>Atlantic General</t>
  </si>
  <si>
    <t>MedStar Southern MD</t>
  </si>
  <si>
    <t>UM-St. Joe</t>
  </si>
  <si>
    <t>Levindale</t>
  </si>
  <si>
    <t>HC-Germantown</t>
  </si>
  <si>
    <t>Adv Rehab MD</t>
  </si>
  <si>
    <t>Mt. Washington Peds</t>
  </si>
  <si>
    <t>Sheppard Pratt</t>
  </si>
  <si>
    <t>Brook Lane</t>
  </si>
  <si>
    <t>Adventist BH-Rockville</t>
  </si>
  <si>
    <t>STATEWIDE</t>
  </si>
  <si>
    <t>Footnotes:</t>
  </si>
  <si>
    <t>Total Number of Inpatient Discharges is the total number of discharges that are eligible for a readmission and not necessarily total discharges.</t>
  </si>
  <si>
    <t>Total Number of Readmissions is the number of readmissions after all adjustments, including removal of planned admissions.</t>
  </si>
  <si>
    <t>Users who manually calculate percentage calculations in Excel may find slight discrepancies due to rounding differences.</t>
  </si>
  <si>
    <t>Risk Adjusted Readmission Rate is calculated by multiplying the observed-to-expected Readmission Ratio (columns H) by 11.99% , the statewide unadjusted rate for all 12 months of CY2016 Base Period and not just CY2016 (YTD).</t>
  </si>
  <si>
    <t>Holy Cross Germantown will be measured on attainment and 1-year improvement only.</t>
  </si>
  <si>
    <t>CY2016 Base Year YTD Rates and CY2018 YTD Performance Period by Hospital, All Payers</t>
  </si>
  <si>
    <t>(January-February Readmissions + March discharge data to determine February Readmissions)</t>
  </si>
  <si>
    <t>IPPSY - IP</t>
  </si>
  <si>
    <t>CY2016 Base Period (YTD, Jan-Feb 2016)</t>
  </si>
  <si>
    <t>CY2018 Performance Period (YTD, Jan-Feb 2018)</t>
  </si>
  <si>
    <t>I</t>
  </si>
  <si>
    <t>J</t>
  </si>
  <si>
    <t>K = J/I</t>
  </si>
  <si>
    <t>L</t>
  </si>
  <si>
    <t>M = J/L</t>
  </si>
  <si>
    <t>N = J/L * 11.99%</t>
  </si>
  <si>
    <t>O = N/H - 1</t>
  </si>
  <si>
    <t>P</t>
  </si>
  <si>
    <t>Q = (1+O)*(1+P)-1)</t>
  </si>
  <si>
    <t>Change in Case-mix Adjusted Rate from CY2017</t>
  </si>
  <si>
    <t>RY 2018 % Change</t>
  </si>
  <si>
    <t>CY18 Modified Cumulative Improvement Readmission Rate</t>
  </si>
  <si>
    <t xml:space="preserve"> </t>
  </si>
  <si>
    <t>Risk Adjusted Readmission Rate is calculated by multiplying the observed-to-expected Readmission Ratio (columns H &amp; N) by 11.99% , the statewide unadjusted rate for all 12 months of CY2016 Base Period and not just CY2016 (YTD).</t>
  </si>
  <si>
    <t>See Tab 3 'CY2016 Readmit Rates' for inputs used to calculate the final CY2016 statewide unadjusted rate of 11.99% (Percent Readmissions Grand Total, column E).</t>
  </si>
  <si>
    <t>For this YTD comparison, the same number of months are included for both Base Period and Performance Period, for instance Jan-Feb CY2016 (Base Period YTD) and Jan-Feb CY2018 (Performance Period YTD).</t>
  </si>
  <si>
    <t>The APR-DRG variable for cases with a daily type of service of rehabilitation are recoded to APR-DRG 860 Rehabilitation or type of Daily Service = 08 (Rehab).</t>
  </si>
  <si>
    <t>CY2016 Base Year YTD Rates and CY2018 YTD Performance Period by Hospital, Medicare FFS</t>
  </si>
  <si>
    <t>N = J/L * 11.77%</t>
  </si>
  <si>
    <t>CY2016 Base Year YTD Rates and CY2018 YTD Performance Period by Hospital, Medicaid FFS</t>
  </si>
  <si>
    <t>CY17 YTD Rates by Hospital (Full Year)</t>
  </si>
  <si>
    <t>Combined Shady Grove Adventist BH</t>
  </si>
  <si>
    <t>CY17 with Specialty</t>
  </si>
  <si>
    <t>CY17 Acute IP Only</t>
  </si>
  <si>
    <t>Difference (IP+ Specialty - Acute IP Only)</t>
  </si>
  <si>
    <t>Acute IP Only</t>
  </si>
  <si>
    <t>Acute IP Only w/Specialty</t>
  </si>
  <si>
    <t>Risk Adjusted Readmission Rate is calculated by multiplying the observed-to-expected Readmission Ratio (columns H) by the statewide unadjusted rate for CY2016 Base Period.</t>
  </si>
  <si>
    <t xml:space="preserve"> Number of Inpatient Discharges</t>
  </si>
  <si>
    <t>Number of Readmissions</t>
  </si>
  <si>
    <t>Number of Expected Readmissions</t>
  </si>
  <si>
    <t>CY17 Readmissions</t>
  </si>
  <si>
    <t>Difference</t>
  </si>
  <si>
    <t>Statewide Impact of Including Specialty Hospitals in RRIP</t>
  </si>
  <si>
    <t xml:space="preserve">Acute IP + Specialty </t>
  </si>
  <si>
    <t>H = D/F * CY16 Base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</si>
</sst>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\ ###,###,###,##0"/>
    <numFmt numFmtId="165" formatCode="\ ##0.00%"/>
    <numFmt numFmtId="166" formatCode="\ #,##0.000"/>
    <numFmt numFmtId="167" formatCode="\ ###,###,###,##0.00"/>
    <numFmt numFmtId="168" formatCode="\ ###,###,###,##0.000"/>
    <numFmt numFmtId="169" formatCode="0.000"/>
    <numFmt numFmtId="170" formatCode="\ #,##0.0000"/>
  </numFmts>
  <fonts count="3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6"/>
      <color indexed="8"/>
      <name val="Calibri"/>
      <family val="2"/>
    </font>
    <font>
      <b/>
      <sz val="14"/>
      <color indexed="8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6F5EA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/>
      <top/>
      <bottom style="thin">
        <color rgb="FFCCD6B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6" fillId="2" borderId="0" applyNumberFormat="0" applyBorder="0" applyAlignment="0" applyProtection="0"/>
    <xf numFmtId="0" fontId="17" fillId="33" borderId="0" applyNumberFormat="0" applyBorder="0" applyAlignment="0" applyProtection="0"/>
    <xf numFmtId="0" fontId="7" fillId="3" borderId="4" applyNumberFormat="0" applyAlignment="0" applyProtection="0"/>
    <xf numFmtId="0" fontId="8" fillId="4" borderId="5" applyNumberFormat="0" applyAlignment="0" applyProtection="0"/>
    <xf numFmtId="0" fontId="15" fillId="31" borderId="4" applyNumberFormat="0" applyAlignment="0" applyProtection="0"/>
    <xf numFmtId="0" fontId="9" fillId="0" borderId="6" applyNumberFormat="0" applyFill="0" applyAlignment="0" applyProtection="0"/>
    <xf numFmtId="0" fontId="10" fillId="5" borderId="7" applyNumberFormat="0" applyAlignment="0" applyProtection="0"/>
    <xf numFmtId="0" fontId="11" fillId="0" borderId="0" applyNumberFormat="0" applyFill="0" applyBorder="0" applyAlignment="0" applyProtection="0"/>
    <xf numFmtId="0" fontId="1" fillId="6" borderId="8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4" fillId="30" borderId="0" applyNumberFormat="0" applyBorder="0" applyAlignment="0" applyProtection="0"/>
    <xf numFmtId="9" fontId="30" fillId="0" borderId="0" applyFont="0" applyFill="0" applyBorder="0" applyAlignment="0" applyProtection="0"/>
  </cellStyleXfs>
  <cellXfs count="115">
    <xf numFmtId="0" fontId="0" fillId="0" borderId="0" xfId="0"/>
    <xf numFmtId="0" fontId="0" fillId="34" borderId="0" xfId="0" applyNumberFormat="1" applyFont="1" applyFill="1" applyBorder="1" applyAlignment="1" applyProtection="1"/>
    <xf numFmtId="0" fontId="19" fillId="35" borderId="10" xfId="0" applyNumberFormat="1" applyFont="1" applyFill="1" applyBorder="1" applyAlignment="1" applyProtection="1">
      <alignment horizontal="center" vertical="center" wrapText="1"/>
    </xf>
    <xf numFmtId="0" fontId="16" fillId="32" borderId="4" xfId="6" applyNumberFormat="1" applyBorder="1" applyAlignment="1" applyProtection="1">
      <alignment horizontal="center" vertical="center" wrapText="1"/>
    </xf>
    <xf numFmtId="0" fontId="15" fillId="31" borderId="4" xfId="11" applyNumberFormat="1" applyAlignment="1" applyProtection="1">
      <alignment horizontal="center" vertical="center" wrapText="1"/>
    </xf>
    <xf numFmtId="0" fontId="20" fillId="34" borderId="10" xfId="0" applyNumberFormat="1" applyFont="1" applyFill="1" applyBorder="1" applyAlignment="1" applyProtection="1">
      <alignment horizontal="left" wrapText="1"/>
    </xf>
    <xf numFmtId="0" fontId="20" fillId="34" borderId="10" xfId="0" applyNumberFormat="1" applyFont="1" applyFill="1" applyBorder="1" applyAlignment="1" applyProtection="1">
      <alignment horizontal="right" wrapText="1"/>
    </xf>
    <xf numFmtId="0" fontId="24" fillId="34" borderId="0" xfId="0" applyNumberFormat="1" applyFont="1" applyFill="1" applyBorder="1" applyAlignment="1" applyProtection="1"/>
    <xf numFmtId="0" fontId="18" fillId="36" borderId="10" xfId="0" applyNumberFormat="1" applyFont="1" applyFill="1" applyBorder="1" applyAlignment="1" applyProtection="1">
      <alignment horizontal="center" vertical="center" wrapText="1"/>
    </xf>
    <xf numFmtId="0" fontId="18" fillId="37" borderId="10" xfId="0" applyNumberFormat="1" applyFont="1" applyFill="1" applyBorder="1" applyAlignment="1" applyProtection="1">
      <alignment horizontal="center" vertical="center" wrapText="1"/>
    </xf>
    <xf numFmtId="0" fontId="16" fillId="32" borderId="10" xfId="6" applyNumberFormat="1" applyBorder="1" applyAlignment="1" applyProtection="1">
      <alignment horizontal="center" vertical="center" wrapText="1"/>
    </xf>
    <xf numFmtId="164" fontId="20" fillId="34" borderId="10" xfId="0" applyNumberFormat="1" applyFont="1" applyFill="1" applyBorder="1" applyAlignment="1" applyProtection="1">
      <alignment horizontal="right" wrapText="1"/>
    </xf>
    <xf numFmtId="165" fontId="20" fillId="34" borderId="10" xfId="0" applyNumberFormat="1" applyFont="1" applyFill="1" applyBorder="1" applyAlignment="1" applyProtection="1">
      <alignment horizontal="right" wrapText="1"/>
    </xf>
    <xf numFmtId="166" fontId="20" fillId="34" borderId="10" xfId="0" applyNumberFormat="1" applyFont="1" applyFill="1" applyBorder="1" applyAlignment="1" applyProtection="1">
      <alignment horizontal="right" wrapText="1"/>
    </xf>
    <xf numFmtId="164" fontId="0" fillId="34" borderId="0" xfId="0" applyNumberFormat="1" applyFont="1" applyFill="1" applyBorder="1" applyAlignment="1" applyProtection="1"/>
    <xf numFmtId="0" fontId="22" fillId="38" borderId="10" xfId="0" applyNumberFormat="1" applyFont="1" applyFill="1" applyBorder="1" applyAlignment="1" applyProtection="1">
      <alignment horizontal="right" wrapText="1"/>
    </xf>
    <xf numFmtId="0" fontId="22" fillId="38" borderId="10" xfId="0" applyNumberFormat="1" applyFont="1" applyFill="1" applyBorder="1" applyAlignment="1" applyProtection="1">
      <alignment horizontal="left" wrapText="1"/>
    </xf>
    <xf numFmtId="164" fontId="22" fillId="38" borderId="10" xfId="0" applyNumberFormat="1" applyFont="1" applyFill="1" applyBorder="1" applyAlignment="1" applyProtection="1">
      <alignment horizontal="right" wrapText="1"/>
    </xf>
    <xf numFmtId="165" fontId="22" fillId="38" borderId="10" xfId="0" applyNumberFormat="1" applyFont="1" applyFill="1" applyBorder="1" applyAlignment="1" applyProtection="1">
      <alignment horizontal="right" wrapText="1"/>
    </xf>
    <xf numFmtId="166" fontId="22" fillId="38" borderId="10" xfId="0" applyNumberFormat="1" applyFont="1" applyFill="1" applyBorder="1" applyAlignment="1" applyProtection="1">
      <alignment horizontal="right" wrapText="1"/>
    </xf>
    <xf numFmtId="0" fontId="18" fillId="34" borderId="0" xfId="0" applyNumberFormat="1" applyFont="1" applyFill="1" applyBorder="1" applyAlignment="1" applyProtection="1">
      <alignment horizontal="left"/>
    </xf>
    <xf numFmtId="0" fontId="18" fillId="39" borderId="10" xfId="0" applyNumberFormat="1" applyFont="1" applyFill="1" applyBorder="1" applyAlignment="1" applyProtection="1">
      <alignment horizontal="center" vertical="center" wrapText="1"/>
    </xf>
    <xf numFmtId="0" fontId="17" fillId="33" borderId="10" xfId="8" applyNumberFormat="1" applyBorder="1" applyAlignment="1" applyProtection="1">
      <alignment horizontal="center" vertical="center" wrapText="1"/>
    </xf>
    <xf numFmtId="0" fontId="25" fillId="36" borderId="10" xfId="0" applyNumberFormat="1" applyFont="1" applyFill="1" applyBorder="1" applyAlignment="1" applyProtection="1">
      <alignment horizontal="center" vertical="center" wrapText="1"/>
    </xf>
    <xf numFmtId="0" fontId="26" fillId="34" borderId="10" xfId="0" applyNumberFormat="1" applyFont="1" applyFill="1" applyBorder="1" applyAlignment="1" applyProtection="1">
      <alignment horizontal="right" wrapText="1"/>
    </xf>
    <xf numFmtId="164" fontId="26" fillId="34" borderId="10" xfId="0" applyNumberFormat="1" applyFont="1" applyFill="1" applyBorder="1" applyAlignment="1" applyProtection="1">
      <alignment horizontal="right" wrapText="1"/>
    </xf>
    <xf numFmtId="165" fontId="26" fillId="34" borderId="10" xfId="0" applyNumberFormat="1" applyFont="1" applyFill="1" applyBorder="1" applyAlignment="1" applyProtection="1">
      <alignment horizontal="right" wrapText="1"/>
    </xf>
    <xf numFmtId="166" fontId="26" fillId="34" borderId="10" xfId="0" applyNumberFormat="1" applyFont="1" applyFill="1" applyBorder="1" applyAlignment="1" applyProtection="1">
      <alignment horizontal="right" wrapText="1"/>
    </xf>
    <xf numFmtId="164" fontId="27" fillId="38" borderId="10" xfId="0" applyNumberFormat="1" applyFont="1" applyFill="1" applyBorder="1" applyAlignment="1" applyProtection="1">
      <alignment horizontal="right" wrapText="1"/>
    </xf>
    <xf numFmtId="165" fontId="27" fillId="38" borderId="10" xfId="0" applyNumberFormat="1" applyFont="1" applyFill="1" applyBorder="1" applyAlignment="1" applyProtection="1">
      <alignment horizontal="right" wrapText="1"/>
    </xf>
    <xf numFmtId="166" fontId="27" fillId="38" borderId="10" xfId="0" applyNumberFormat="1" applyFont="1" applyFill="1" applyBorder="1" applyAlignment="1" applyProtection="1">
      <alignment horizontal="right" wrapText="1"/>
    </xf>
    <xf numFmtId="0" fontId="25" fillId="37" borderId="10" xfId="0" applyNumberFormat="1" applyFont="1" applyFill="1" applyBorder="1" applyAlignment="1" applyProtection="1">
      <alignment horizontal="center" vertical="center" wrapText="1"/>
    </xf>
    <xf numFmtId="0" fontId="25" fillId="39" borderId="10" xfId="0" applyNumberFormat="1" applyFont="1" applyFill="1" applyBorder="1" applyAlignment="1" applyProtection="1">
      <alignment horizontal="center" vertical="center" wrapText="1"/>
    </xf>
    <xf numFmtId="0" fontId="20" fillId="40" borderId="10" xfId="0" applyNumberFormat="1" applyFont="1" applyFill="1" applyBorder="1" applyAlignment="1" applyProtection="1">
      <alignment horizontal="right" wrapText="1"/>
    </xf>
    <xf numFmtId="0" fontId="20" fillId="40" borderId="10" xfId="0" applyNumberFormat="1" applyFont="1" applyFill="1" applyBorder="1" applyAlignment="1" applyProtection="1">
      <alignment horizontal="left" wrapText="1"/>
    </xf>
    <xf numFmtId="164" fontId="20" fillId="40" borderId="10" xfId="0" applyNumberFormat="1" applyFont="1" applyFill="1" applyBorder="1" applyAlignment="1" applyProtection="1">
      <alignment horizontal="right" wrapText="1"/>
    </xf>
    <xf numFmtId="165" fontId="20" fillId="40" borderId="10" xfId="0" applyNumberFormat="1" applyFont="1" applyFill="1" applyBorder="1" applyAlignment="1" applyProtection="1">
      <alignment horizontal="right" wrapText="1"/>
    </xf>
    <xf numFmtId="166" fontId="20" fillId="40" borderId="10" xfId="0" applyNumberFormat="1" applyFont="1" applyFill="1" applyBorder="1" applyAlignment="1" applyProtection="1">
      <alignment horizontal="right" wrapText="1"/>
    </xf>
    <xf numFmtId="0" fontId="28" fillId="41" borderId="0" xfId="0" applyNumberFormat="1" applyFont="1" applyFill="1" applyBorder="1" applyAlignment="1" applyProtection="1"/>
    <xf numFmtId="164" fontId="28" fillId="41" borderId="0" xfId="0" applyNumberFormat="1" applyFont="1" applyFill="1" applyBorder="1" applyAlignment="1" applyProtection="1"/>
    <xf numFmtId="165" fontId="29" fillId="41" borderId="10" xfId="0" applyNumberFormat="1" applyFont="1" applyFill="1" applyBorder="1" applyAlignment="1" applyProtection="1">
      <alignment horizontal="right" wrapText="1"/>
    </xf>
    <xf numFmtId="166" fontId="29" fillId="41" borderId="10" xfId="0" applyNumberFormat="1" applyFont="1" applyFill="1" applyBorder="1" applyAlignment="1" applyProtection="1">
      <alignment horizontal="right" wrapText="1"/>
    </xf>
    <xf numFmtId="0" fontId="0" fillId="0" borderId="0" xfId="0" applyNumberFormat="1" applyFont="1" applyFill="1" applyBorder="1" applyAlignment="1" applyProtection="1"/>
    <xf numFmtId="0" fontId="0" fillId="46" borderId="0" xfId="0" applyNumberFormat="1" applyFont="1" applyFill="1" applyBorder="1" applyAlignment="1" applyProtection="1"/>
    <xf numFmtId="0" fontId="18" fillId="37" borderId="12" xfId="0" applyNumberFormat="1" applyFont="1" applyFill="1" applyBorder="1" applyAlignment="1" applyProtection="1">
      <alignment horizontal="center" vertical="center" wrapText="1"/>
    </xf>
    <xf numFmtId="0" fontId="18" fillId="40" borderId="12" xfId="0" applyNumberFormat="1" applyFont="1" applyFill="1" applyBorder="1" applyAlignment="1" applyProtection="1">
      <alignment horizontal="center" vertical="center" wrapText="1"/>
    </xf>
    <xf numFmtId="164" fontId="0" fillId="34" borderId="12" xfId="0" applyNumberFormat="1" applyFont="1" applyFill="1" applyBorder="1" applyAlignment="1" applyProtection="1"/>
    <xf numFmtId="164" fontId="0" fillId="0" borderId="12" xfId="0" applyNumberFormat="1" applyFont="1" applyFill="1" applyBorder="1" applyAlignment="1" applyProtection="1"/>
    <xf numFmtId="0" fontId="22" fillId="38" borderId="12" xfId="0" applyNumberFormat="1" applyFont="1" applyFill="1" applyBorder="1" applyAlignment="1" applyProtection="1">
      <alignment horizontal="right" wrapText="1"/>
    </xf>
    <xf numFmtId="0" fontId="22" fillId="38" borderId="12" xfId="0" applyNumberFormat="1" applyFont="1" applyFill="1" applyBorder="1" applyAlignment="1" applyProtection="1">
      <alignment horizontal="left" wrapText="1"/>
    </xf>
    <xf numFmtId="169" fontId="18" fillId="34" borderId="0" xfId="0" applyNumberFormat="1" applyFont="1" applyFill="1" applyBorder="1" applyAlignment="1" applyProtection="1">
      <alignment horizontal="left"/>
    </xf>
    <xf numFmtId="0" fontId="0" fillId="47" borderId="0" xfId="0" applyNumberFormat="1" applyFont="1" applyFill="1" applyBorder="1" applyAlignment="1" applyProtection="1"/>
    <xf numFmtId="164" fontId="33" fillId="34" borderId="12" xfId="0" applyNumberFormat="1" applyFont="1" applyFill="1" applyBorder="1" applyAlignment="1" applyProtection="1">
      <alignment horizontal="right" wrapText="1"/>
    </xf>
    <xf numFmtId="165" fontId="33" fillId="34" borderId="12" xfId="0" applyNumberFormat="1" applyFont="1" applyFill="1" applyBorder="1" applyAlignment="1" applyProtection="1">
      <alignment horizontal="right" wrapText="1"/>
    </xf>
    <xf numFmtId="166" fontId="33" fillId="34" borderId="12" xfId="0" applyNumberFormat="1" applyFont="1" applyFill="1" applyBorder="1" applyAlignment="1" applyProtection="1">
      <alignment horizontal="right" wrapText="1"/>
    </xf>
    <xf numFmtId="164" fontId="33" fillId="0" borderId="12" xfId="0" applyNumberFormat="1" applyFont="1" applyFill="1" applyBorder="1" applyAlignment="1" applyProtection="1">
      <alignment horizontal="right" wrapText="1"/>
    </xf>
    <xf numFmtId="165" fontId="33" fillId="0" borderId="12" xfId="0" applyNumberFormat="1" applyFont="1" applyFill="1" applyBorder="1" applyAlignment="1" applyProtection="1">
      <alignment horizontal="right" wrapText="1"/>
    </xf>
    <xf numFmtId="166" fontId="33" fillId="0" borderId="12" xfId="0" applyNumberFormat="1" applyFont="1" applyFill="1" applyBorder="1" applyAlignment="1" applyProtection="1">
      <alignment horizontal="right" wrapText="1"/>
    </xf>
    <xf numFmtId="164" fontId="33" fillId="34" borderId="15" xfId="0" applyNumberFormat="1" applyFont="1" applyFill="1" applyBorder="1" applyAlignment="1" applyProtection="1">
      <alignment horizontal="right" wrapText="1"/>
    </xf>
    <xf numFmtId="165" fontId="33" fillId="34" borderId="15" xfId="0" applyNumberFormat="1" applyFont="1" applyFill="1" applyBorder="1" applyAlignment="1" applyProtection="1">
      <alignment horizontal="right" wrapText="1"/>
    </xf>
    <xf numFmtId="166" fontId="33" fillId="34" borderId="15" xfId="0" applyNumberFormat="1" applyFont="1" applyFill="1" applyBorder="1" applyAlignment="1" applyProtection="1">
      <alignment horizontal="right" wrapText="1"/>
    </xf>
    <xf numFmtId="164" fontId="34" fillId="38" borderId="12" xfId="0" applyNumberFormat="1" applyFont="1" applyFill="1" applyBorder="1" applyAlignment="1" applyProtection="1">
      <alignment horizontal="right" wrapText="1"/>
    </xf>
    <xf numFmtId="165" fontId="34" fillId="38" borderId="12" xfId="0" applyNumberFormat="1" applyFont="1" applyFill="1" applyBorder="1" applyAlignment="1" applyProtection="1">
      <alignment horizontal="right" wrapText="1"/>
    </xf>
    <xf numFmtId="166" fontId="34" fillId="38" borderId="12" xfId="0" applyNumberFormat="1" applyFont="1" applyFill="1" applyBorder="1" applyAlignment="1" applyProtection="1">
      <alignment horizontal="right" wrapText="1"/>
    </xf>
    <xf numFmtId="164" fontId="34" fillId="38" borderId="16" xfId="0" applyNumberFormat="1" applyFont="1" applyFill="1" applyBorder="1" applyAlignment="1" applyProtection="1">
      <alignment horizontal="right" wrapText="1"/>
    </xf>
    <xf numFmtId="165" fontId="34" fillId="38" borderId="16" xfId="0" applyNumberFormat="1" applyFont="1" applyFill="1" applyBorder="1" applyAlignment="1" applyProtection="1">
      <alignment horizontal="right" wrapText="1"/>
    </xf>
    <xf numFmtId="166" fontId="34" fillId="38" borderId="16" xfId="0" applyNumberFormat="1" applyFont="1" applyFill="1" applyBorder="1" applyAlignment="1" applyProtection="1">
      <alignment horizontal="right" wrapText="1"/>
    </xf>
    <xf numFmtId="164" fontId="28" fillId="47" borderId="0" xfId="0" applyNumberFormat="1" applyFont="1" applyFill="1" applyBorder="1" applyAlignment="1" applyProtection="1"/>
    <xf numFmtId="165" fontId="29" fillId="47" borderId="0" xfId="0" applyNumberFormat="1" applyFont="1" applyFill="1" applyBorder="1" applyAlignment="1" applyProtection="1">
      <alignment horizontal="right" wrapText="1"/>
    </xf>
    <xf numFmtId="168" fontId="28" fillId="47" borderId="0" xfId="0" applyNumberFormat="1" applyFont="1" applyFill="1" applyBorder="1" applyAlignment="1" applyProtection="1"/>
    <xf numFmtId="0" fontId="18" fillId="47" borderId="12" xfId="0" applyNumberFormat="1" applyFont="1" applyFill="1" applyBorder="1" applyAlignment="1" applyProtection="1">
      <alignment horizontal="center" vertical="center" wrapText="1"/>
    </xf>
    <xf numFmtId="0" fontId="32" fillId="34" borderId="12" xfId="0" applyNumberFormat="1" applyFont="1" applyFill="1" applyBorder="1" applyAlignment="1" applyProtection="1">
      <alignment horizontal="right" wrapText="1"/>
    </xf>
    <xf numFmtId="0" fontId="32" fillId="34" borderId="12" xfId="0" applyNumberFormat="1" applyFont="1" applyFill="1" applyBorder="1" applyAlignment="1" applyProtection="1">
      <alignment horizontal="left" wrapText="1"/>
    </xf>
    <xf numFmtId="0" fontId="32" fillId="0" borderId="12" xfId="0" applyNumberFormat="1" applyFont="1" applyFill="1" applyBorder="1" applyAlignment="1" applyProtection="1">
      <alignment horizontal="right" wrapText="1"/>
    </xf>
    <xf numFmtId="0" fontId="32" fillId="0" borderId="12" xfId="0" applyNumberFormat="1" applyFont="1" applyFill="1" applyBorder="1" applyAlignment="1" applyProtection="1">
      <alignment horizontal="left" wrapText="1"/>
    </xf>
    <xf numFmtId="0" fontId="32" fillId="47" borderId="12" xfId="0" applyNumberFormat="1" applyFont="1" applyFill="1" applyBorder="1" applyAlignment="1" applyProtection="1">
      <alignment horizontal="right" wrapText="1"/>
    </xf>
    <xf numFmtId="0" fontId="32" fillId="47" borderId="12" xfId="0" applyNumberFormat="1" applyFont="1" applyFill="1" applyBorder="1" applyAlignment="1" applyProtection="1">
      <alignment horizontal="left" wrapText="1"/>
    </xf>
    <xf numFmtId="164" fontId="33" fillId="47" borderId="12" xfId="0" applyNumberFormat="1" applyFont="1" applyFill="1" applyBorder="1" applyAlignment="1" applyProtection="1">
      <alignment horizontal="right" wrapText="1"/>
    </xf>
    <xf numFmtId="165" fontId="33" fillId="47" borderId="12" xfId="0" applyNumberFormat="1" applyFont="1" applyFill="1" applyBorder="1" applyAlignment="1" applyProtection="1">
      <alignment horizontal="right" wrapText="1"/>
    </xf>
    <xf numFmtId="166" fontId="33" fillId="47" borderId="12" xfId="0" applyNumberFormat="1" applyFont="1" applyFill="1" applyBorder="1" applyAlignment="1" applyProtection="1">
      <alignment horizontal="right" wrapText="1"/>
    </xf>
    <xf numFmtId="165" fontId="33" fillId="47" borderId="13" xfId="0" applyNumberFormat="1" applyFont="1" applyFill="1" applyBorder="1" applyAlignment="1" applyProtection="1">
      <alignment horizontal="right" wrapText="1"/>
    </xf>
    <xf numFmtId="164" fontId="0" fillId="47" borderId="14" xfId="0" applyNumberFormat="1" applyFont="1" applyFill="1" applyBorder="1" applyAlignment="1" applyProtection="1"/>
    <xf numFmtId="164" fontId="0" fillId="47" borderId="12" xfId="0" applyNumberFormat="1" applyFont="1" applyFill="1" applyBorder="1" applyAlignment="1" applyProtection="1"/>
    <xf numFmtId="167" fontId="0" fillId="34" borderId="12" xfId="0" applyNumberFormat="1" applyFont="1" applyFill="1" applyBorder="1" applyAlignment="1" applyProtection="1"/>
    <xf numFmtId="167" fontId="0" fillId="0" borderId="12" xfId="0" applyNumberFormat="1" applyFont="1" applyFill="1" applyBorder="1" applyAlignment="1" applyProtection="1"/>
    <xf numFmtId="167" fontId="0" fillId="47" borderId="12" xfId="0" applyNumberFormat="1" applyFont="1" applyFill="1" applyBorder="1" applyAlignment="1" applyProtection="1"/>
    <xf numFmtId="10" fontId="0" fillId="34" borderId="12" xfId="42" applyNumberFormat="1" applyFont="1" applyFill="1" applyBorder="1" applyAlignment="1" applyProtection="1"/>
    <xf numFmtId="10" fontId="0" fillId="0" borderId="12" xfId="42" applyNumberFormat="1" applyFont="1" applyFill="1" applyBorder="1" applyAlignment="1" applyProtection="1"/>
    <xf numFmtId="10" fontId="0" fillId="47" borderId="12" xfId="42" applyNumberFormat="1" applyFont="1" applyFill="1" applyBorder="1" applyAlignment="1" applyProtection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36" fillId="0" borderId="12" xfId="0" applyFont="1" applyBorder="1"/>
    <xf numFmtId="164" fontId="36" fillId="0" borderId="12" xfId="0" applyNumberFormat="1" applyFont="1" applyBorder="1"/>
    <xf numFmtId="165" fontId="36" fillId="0" borderId="12" xfId="0" applyNumberFormat="1" applyFont="1" applyBorder="1"/>
    <xf numFmtId="170" fontId="36" fillId="0" borderId="12" xfId="0" applyNumberFormat="1" applyFont="1" applyBorder="1"/>
    <xf numFmtId="0" fontId="35" fillId="44" borderId="12" xfId="0" applyNumberFormat="1" applyFont="1" applyFill="1" applyBorder="1" applyAlignment="1" applyProtection="1">
      <alignment horizontal="center" vertical="center" wrapText="1"/>
    </xf>
    <xf numFmtId="0" fontId="35" fillId="45" borderId="12" xfId="0" applyNumberFormat="1" applyFont="1" applyFill="1" applyBorder="1" applyAlignment="1" applyProtection="1">
      <alignment horizontal="center" vertical="center" wrapText="1"/>
    </xf>
    <xf numFmtId="0" fontId="21" fillId="34" borderId="0" xfId="0" applyNumberFormat="1" applyFont="1" applyFill="1" applyBorder="1" applyAlignment="1" applyProtection="1">
      <alignment horizontal="center" wrapText="1"/>
    </xf>
    <xf numFmtId="0" fontId="18" fillId="36" borderId="11" xfId="0" applyNumberFormat="1" applyFont="1" applyFill="1" applyBorder="1" applyAlignment="1" applyProtection="1">
      <alignment horizontal="center" vertical="center" wrapText="1"/>
    </xf>
    <xf numFmtId="0" fontId="18" fillId="36" borderId="10" xfId="0" applyNumberFormat="1" applyFont="1" applyFill="1" applyBorder="1" applyAlignment="1" applyProtection="1">
      <alignment horizontal="center" vertical="center" wrapText="1"/>
    </xf>
    <xf numFmtId="0" fontId="18" fillId="37" borderId="11" xfId="0" applyNumberFormat="1" applyFont="1" applyFill="1" applyBorder="1" applyAlignment="1" applyProtection="1">
      <alignment horizontal="center" vertical="center" wrapText="1"/>
    </xf>
    <xf numFmtId="0" fontId="18" fillId="37" borderId="10" xfId="0" applyNumberFormat="1" applyFont="1" applyFill="1" applyBorder="1" applyAlignment="1" applyProtection="1">
      <alignment horizontal="center" vertical="center" wrapText="1"/>
    </xf>
    <xf numFmtId="0" fontId="16" fillId="32" borderId="11" xfId="6" applyNumberFormat="1" applyBorder="1" applyAlignment="1" applyProtection="1">
      <alignment horizontal="center" vertical="center" wrapText="1"/>
    </xf>
    <xf numFmtId="0" fontId="16" fillId="32" borderId="10" xfId="6" applyNumberFormat="1" applyBorder="1" applyAlignment="1" applyProtection="1">
      <alignment horizontal="center" vertical="center" wrapText="1"/>
    </xf>
    <xf numFmtId="0" fontId="15" fillId="31" borderId="4" xfId="11" applyNumberFormat="1" applyAlignment="1" applyProtection="1">
      <alignment horizontal="center" vertical="center" wrapText="1"/>
    </xf>
    <xf numFmtId="0" fontId="23" fillId="34" borderId="0" xfId="0" applyNumberFormat="1" applyFont="1" applyFill="1" applyBorder="1" applyAlignment="1" applyProtection="1">
      <alignment horizontal="center" wrapText="1"/>
    </xf>
    <xf numFmtId="0" fontId="18" fillId="39" borderId="11" xfId="0" applyNumberFormat="1" applyFont="1" applyFill="1" applyBorder="1" applyAlignment="1" applyProtection="1">
      <alignment horizontal="center" vertical="center" wrapText="1"/>
    </xf>
    <xf numFmtId="0" fontId="18" fillId="39" borderId="10" xfId="0" applyNumberFormat="1" applyFont="1" applyFill="1" applyBorder="1" applyAlignment="1" applyProtection="1">
      <alignment horizontal="center" vertical="center" wrapText="1"/>
    </xf>
    <xf numFmtId="0" fontId="18" fillId="47" borderId="12" xfId="0" applyNumberFormat="1" applyFont="1" applyFill="1" applyBorder="1" applyAlignment="1" applyProtection="1">
      <alignment horizontal="center" vertical="center" wrapText="1"/>
    </xf>
    <xf numFmtId="0" fontId="18" fillId="39" borderId="12" xfId="0" applyNumberFormat="1" applyFont="1" applyFill="1" applyBorder="1" applyAlignment="1" applyProtection="1">
      <alignment horizontal="center" vertical="center" wrapText="1"/>
    </xf>
    <xf numFmtId="0" fontId="18" fillId="43" borderId="12" xfId="0" applyNumberFormat="1" applyFont="1" applyFill="1" applyBorder="1" applyAlignment="1" applyProtection="1">
      <alignment horizontal="center" vertical="center" wrapText="1"/>
    </xf>
    <xf numFmtId="0" fontId="31" fillId="34" borderId="0" xfId="0" applyNumberFormat="1" applyFont="1" applyFill="1" applyBorder="1" applyAlignment="1" applyProtection="1">
      <alignment horizontal="center" wrapText="1"/>
    </xf>
    <xf numFmtId="0" fontId="35" fillId="42" borderId="12" xfId="0" applyNumberFormat="1" applyFont="1" applyFill="1" applyBorder="1" applyAlignment="1" applyProtection="1">
      <alignment horizontal="center" vertical="center" wrapText="1"/>
    </xf>
    <xf numFmtId="0" fontId="37" fillId="44" borderId="12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i val="0"/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58"/>
  <sheetViews>
    <sheetView workbookViewId="0">
      <pane xSplit="1" ySplit="2" topLeftCell="B1006" activePane="bottomRight" state="frozen"/>
      <selection pane="topRight" activeCell="B1" sqref="B1"/>
      <selection pane="bottomLeft" activeCell="A2" sqref="A2"/>
      <selection pane="bottomRight" activeCell="J909" sqref="J909"/>
    </sheetView>
  </sheetViews>
  <sheetFormatPr defaultColWidth="9.140625" defaultRowHeight="15" customHeight="1" x14ac:dyDescent="0.25"/>
  <cols>
    <col min="1" max="1" width="12.85546875" style="1" bestFit="1" customWidth="1"/>
    <col min="2" max="2" width="25.7109375" style="1" bestFit="1" customWidth="1"/>
    <col min="3" max="4" width="20.5703125" style="1" bestFit="1" customWidth="1"/>
    <col min="5" max="5" width="9.140625" style="1"/>
    <col min="6" max="14" width="13.42578125" style="1" customWidth="1"/>
    <col min="15" max="16384" width="9.140625" style="1"/>
  </cols>
  <sheetData>
    <row r="1" spans="1:14" ht="15" customHeight="1" x14ac:dyDescent="0.25">
      <c r="F1" s="1" t="s">
        <v>0</v>
      </c>
      <c r="K1" s="1" t="s">
        <v>1</v>
      </c>
    </row>
    <row r="2" spans="1:14" ht="26.1" customHeight="1" x14ac:dyDescent="0.25">
      <c r="A2" s="2" t="s">
        <v>2</v>
      </c>
      <c r="B2" s="2" t="s">
        <v>3</v>
      </c>
      <c r="C2" s="2" t="s">
        <v>4</v>
      </c>
      <c r="D2" s="2" t="s">
        <v>5</v>
      </c>
      <c r="F2" s="3" t="s">
        <v>2</v>
      </c>
      <c r="G2" s="3" t="s">
        <v>3</v>
      </c>
      <c r="H2" s="3" t="s">
        <v>4</v>
      </c>
      <c r="I2" s="3" t="s">
        <v>5</v>
      </c>
      <c r="K2" s="4" t="s">
        <v>2</v>
      </c>
      <c r="L2" s="4" t="s">
        <v>3</v>
      </c>
      <c r="M2" s="4" t="s">
        <v>4</v>
      </c>
      <c r="N2" s="4" t="s">
        <v>5</v>
      </c>
    </row>
    <row r="3" spans="1:14" ht="15" customHeight="1" x14ac:dyDescent="0.25">
      <c r="A3" s="5" t="s">
        <v>6</v>
      </c>
      <c r="B3" s="6">
        <v>11</v>
      </c>
      <c r="C3" s="6">
        <v>24</v>
      </c>
      <c r="D3" s="6">
        <v>0.4583333</v>
      </c>
      <c r="F3" s="5" t="s">
        <v>6</v>
      </c>
      <c r="G3" s="6">
        <v>11</v>
      </c>
      <c r="H3" s="6">
        <v>24</v>
      </c>
      <c r="I3" s="6">
        <v>0.4583333</v>
      </c>
      <c r="K3" s="1" t="b">
        <f t="shared" ref="K3:K66" si="0">A3=F3</f>
        <v>1</v>
      </c>
      <c r="L3" s="1" t="b">
        <f t="shared" ref="L3:L66" si="1">B3=G3</f>
        <v>1</v>
      </c>
      <c r="M3" s="1" t="b">
        <f t="shared" ref="M3:M66" si="2">C3=H3</f>
        <v>1</v>
      </c>
      <c r="N3" s="1" t="b">
        <f t="shared" ref="N3:N66" si="3">D3=I3</f>
        <v>1</v>
      </c>
    </row>
    <row r="4" spans="1:14" ht="15" customHeight="1" x14ac:dyDescent="0.25">
      <c r="A4" s="5" t="s">
        <v>7</v>
      </c>
      <c r="B4" s="6">
        <v>36</v>
      </c>
      <c r="C4" s="6">
        <v>107</v>
      </c>
      <c r="D4" s="6">
        <v>0.33644859999999999</v>
      </c>
      <c r="F4" s="5" t="s">
        <v>7</v>
      </c>
      <c r="G4" s="6">
        <v>36</v>
      </c>
      <c r="H4" s="6">
        <v>107</v>
      </c>
      <c r="I4" s="6">
        <v>0.33644859999999999</v>
      </c>
      <c r="K4" s="1" t="b">
        <f t="shared" si="0"/>
        <v>1</v>
      </c>
      <c r="L4" s="1" t="b">
        <f t="shared" si="1"/>
        <v>1</v>
      </c>
      <c r="M4" s="1" t="b">
        <f t="shared" si="2"/>
        <v>1</v>
      </c>
      <c r="N4" s="1" t="b">
        <f t="shared" si="3"/>
        <v>1</v>
      </c>
    </row>
    <row r="5" spans="1:14" ht="15" customHeight="1" x14ac:dyDescent="0.25">
      <c r="A5" s="5" t="s">
        <v>8</v>
      </c>
      <c r="B5" s="6">
        <v>23</v>
      </c>
      <c r="C5" s="6">
        <v>82</v>
      </c>
      <c r="D5" s="6">
        <v>0.28048780000000001</v>
      </c>
      <c r="F5" s="5" t="s">
        <v>8</v>
      </c>
      <c r="G5" s="6">
        <v>23</v>
      </c>
      <c r="H5" s="6">
        <v>82</v>
      </c>
      <c r="I5" s="6">
        <v>0.28048780000000001</v>
      </c>
      <c r="K5" s="1" t="b">
        <f t="shared" si="0"/>
        <v>1</v>
      </c>
      <c r="L5" s="1" t="b">
        <f t="shared" si="1"/>
        <v>1</v>
      </c>
      <c r="M5" s="1" t="b">
        <f t="shared" si="2"/>
        <v>1</v>
      </c>
      <c r="N5" s="1" t="b">
        <f t="shared" si="3"/>
        <v>1</v>
      </c>
    </row>
    <row r="6" spans="1:14" ht="15" customHeight="1" x14ac:dyDescent="0.25">
      <c r="A6" s="5" t="s">
        <v>9</v>
      </c>
      <c r="B6" s="6">
        <v>6</v>
      </c>
      <c r="C6" s="6">
        <v>8</v>
      </c>
      <c r="D6" s="6">
        <v>0.75</v>
      </c>
      <c r="F6" s="5" t="s">
        <v>9</v>
      </c>
      <c r="G6" s="6">
        <v>6</v>
      </c>
      <c r="H6" s="6">
        <v>8</v>
      </c>
      <c r="I6" s="6">
        <v>0.75</v>
      </c>
      <c r="K6" s="1" t="b">
        <f t="shared" si="0"/>
        <v>1</v>
      </c>
      <c r="L6" s="1" t="b">
        <f t="shared" si="1"/>
        <v>1</v>
      </c>
      <c r="M6" s="1" t="b">
        <f t="shared" si="2"/>
        <v>1</v>
      </c>
      <c r="N6" s="1" t="b">
        <f t="shared" si="3"/>
        <v>1</v>
      </c>
    </row>
    <row r="7" spans="1:14" ht="15" customHeight="1" x14ac:dyDescent="0.25">
      <c r="A7" s="5" t="s">
        <v>10</v>
      </c>
      <c r="B7" s="6">
        <v>10</v>
      </c>
      <c r="C7" s="6">
        <v>34</v>
      </c>
      <c r="D7" s="6">
        <v>0.29411759999999998</v>
      </c>
      <c r="F7" s="5" t="s">
        <v>10</v>
      </c>
      <c r="G7" s="6">
        <v>10</v>
      </c>
      <c r="H7" s="6">
        <v>34</v>
      </c>
      <c r="I7" s="6">
        <v>0.29411759999999998</v>
      </c>
      <c r="K7" s="1" t="b">
        <f t="shared" si="0"/>
        <v>1</v>
      </c>
      <c r="L7" s="1" t="b">
        <f t="shared" si="1"/>
        <v>1</v>
      </c>
      <c r="M7" s="1" t="b">
        <f t="shared" si="2"/>
        <v>1</v>
      </c>
      <c r="N7" s="1" t="b">
        <f t="shared" si="3"/>
        <v>1</v>
      </c>
    </row>
    <row r="8" spans="1:14" ht="15" customHeight="1" x14ac:dyDescent="0.25">
      <c r="A8" s="5" t="s">
        <v>11</v>
      </c>
      <c r="B8" s="6">
        <v>15</v>
      </c>
      <c r="C8" s="6">
        <v>51</v>
      </c>
      <c r="D8" s="6">
        <v>0.29411759999999998</v>
      </c>
      <c r="F8" s="5" t="s">
        <v>11</v>
      </c>
      <c r="G8" s="6">
        <v>15</v>
      </c>
      <c r="H8" s="6">
        <v>52</v>
      </c>
      <c r="I8" s="6">
        <v>0.28846149999999998</v>
      </c>
      <c r="K8" s="1" t="b">
        <f t="shared" si="0"/>
        <v>1</v>
      </c>
      <c r="L8" s="1" t="b">
        <f t="shared" si="1"/>
        <v>1</v>
      </c>
      <c r="M8" s="1" t="b">
        <f t="shared" si="2"/>
        <v>0</v>
      </c>
      <c r="N8" s="1" t="b">
        <f t="shared" si="3"/>
        <v>0</v>
      </c>
    </row>
    <row r="9" spans="1:14" ht="15" customHeight="1" x14ac:dyDescent="0.25">
      <c r="A9" s="5" t="s">
        <v>12</v>
      </c>
      <c r="B9" s="6">
        <v>6</v>
      </c>
      <c r="C9" s="6">
        <v>34</v>
      </c>
      <c r="D9" s="6">
        <v>0.17647060000000001</v>
      </c>
      <c r="F9" s="5" t="s">
        <v>12</v>
      </c>
      <c r="G9" s="6">
        <v>5</v>
      </c>
      <c r="H9" s="6">
        <v>37</v>
      </c>
      <c r="I9" s="6">
        <v>0.13513510000000001</v>
      </c>
      <c r="K9" s="1" t="b">
        <f t="shared" si="0"/>
        <v>1</v>
      </c>
      <c r="L9" s="1" t="b">
        <f t="shared" si="1"/>
        <v>0</v>
      </c>
      <c r="M9" s="1" t="b">
        <f t="shared" si="2"/>
        <v>0</v>
      </c>
      <c r="N9" s="1" t="b">
        <f t="shared" si="3"/>
        <v>0</v>
      </c>
    </row>
    <row r="10" spans="1:14" ht="15" customHeight="1" x14ac:dyDescent="0.25">
      <c r="A10" s="5" t="s">
        <v>13</v>
      </c>
      <c r="B10" s="6">
        <v>67</v>
      </c>
      <c r="C10" s="6">
        <v>265</v>
      </c>
      <c r="D10" s="6">
        <v>0.2528302</v>
      </c>
      <c r="F10" s="5" t="s">
        <v>13</v>
      </c>
      <c r="G10" s="6">
        <v>72</v>
      </c>
      <c r="H10" s="6">
        <v>285</v>
      </c>
      <c r="I10" s="6">
        <v>0.25263160000000001</v>
      </c>
      <c r="K10" s="1" t="b">
        <f t="shared" si="0"/>
        <v>1</v>
      </c>
      <c r="L10" s="1" t="b">
        <f t="shared" si="1"/>
        <v>0</v>
      </c>
      <c r="M10" s="1" t="b">
        <f t="shared" si="2"/>
        <v>0</v>
      </c>
      <c r="N10" s="1" t="b">
        <f t="shared" si="3"/>
        <v>0</v>
      </c>
    </row>
    <row r="11" spans="1:14" ht="15" customHeight="1" x14ac:dyDescent="0.25">
      <c r="A11" s="5" t="s">
        <v>14</v>
      </c>
      <c r="B11" s="6">
        <v>3</v>
      </c>
      <c r="C11" s="6">
        <v>5</v>
      </c>
      <c r="D11" s="6">
        <v>0.6</v>
      </c>
      <c r="F11" s="5" t="s">
        <v>14</v>
      </c>
      <c r="G11" s="6">
        <v>3</v>
      </c>
      <c r="H11" s="6">
        <v>6</v>
      </c>
      <c r="I11" s="6">
        <v>0.5</v>
      </c>
      <c r="K11" s="1" t="b">
        <f t="shared" si="0"/>
        <v>1</v>
      </c>
      <c r="L11" s="1" t="b">
        <f t="shared" si="1"/>
        <v>1</v>
      </c>
      <c r="M11" s="1" t="b">
        <f t="shared" si="2"/>
        <v>0</v>
      </c>
      <c r="N11" s="1" t="b">
        <f t="shared" si="3"/>
        <v>0</v>
      </c>
    </row>
    <row r="12" spans="1:14" ht="15" customHeight="1" x14ac:dyDescent="0.25">
      <c r="A12" s="5" t="s">
        <v>15</v>
      </c>
      <c r="B12" s="6">
        <v>9</v>
      </c>
      <c r="C12" s="6">
        <v>53</v>
      </c>
      <c r="D12" s="6">
        <v>0.1698113</v>
      </c>
      <c r="F12" s="5" t="s">
        <v>15</v>
      </c>
      <c r="G12" s="6">
        <v>8</v>
      </c>
      <c r="H12" s="6">
        <v>56</v>
      </c>
      <c r="I12" s="6">
        <v>0.14285709999999999</v>
      </c>
      <c r="K12" s="1" t="b">
        <f t="shared" si="0"/>
        <v>1</v>
      </c>
      <c r="L12" s="1" t="b">
        <f t="shared" si="1"/>
        <v>0</v>
      </c>
      <c r="M12" s="1" t="b">
        <f t="shared" si="2"/>
        <v>0</v>
      </c>
      <c r="N12" s="1" t="b">
        <f t="shared" si="3"/>
        <v>0</v>
      </c>
    </row>
    <row r="13" spans="1:14" ht="15" customHeight="1" x14ac:dyDescent="0.25">
      <c r="A13" s="5" t="s">
        <v>16</v>
      </c>
      <c r="B13" s="6">
        <v>71</v>
      </c>
      <c r="C13" s="6">
        <v>302</v>
      </c>
      <c r="D13" s="6">
        <v>0.23509930000000001</v>
      </c>
      <c r="F13" s="5" t="s">
        <v>16</v>
      </c>
      <c r="G13" s="6">
        <v>73</v>
      </c>
      <c r="H13" s="6">
        <v>310</v>
      </c>
      <c r="I13" s="6">
        <v>0.2354839</v>
      </c>
      <c r="K13" s="1" t="b">
        <f t="shared" si="0"/>
        <v>1</v>
      </c>
      <c r="L13" s="1" t="b">
        <f t="shared" si="1"/>
        <v>0</v>
      </c>
      <c r="M13" s="1" t="b">
        <f t="shared" si="2"/>
        <v>0</v>
      </c>
      <c r="N13" s="1" t="b">
        <f t="shared" si="3"/>
        <v>0</v>
      </c>
    </row>
    <row r="14" spans="1:14" ht="15" customHeight="1" x14ac:dyDescent="0.25">
      <c r="A14" s="5" t="s">
        <v>17</v>
      </c>
      <c r="B14" s="6">
        <v>2</v>
      </c>
      <c r="C14" s="6">
        <v>5</v>
      </c>
      <c r="D14" s="6">
        <v>0.4</v>
      </c>
      <c r="F14" s="5" t="s">
        <v>17</v>
      </c>
      <c r="G14" s="6">
        <v>2</v>
      </c>
      <c r="H14" s="6">
        <v>5</v>
      </c>
      <c r="I14" s="6">
        <v>0.4</v>
      </c>
      <c r="K14" s="1" t="b">
        <f t="shared" si="0"/>
        <v>1</v>
      </c>
      <c r="L14" s="1" t="b">
        <f t="shared" si="1"/>
        <v>1</v>
      </c>
      <c r="M14" s="1" t="b">
        <f t="shared" si="2"/>
        <v>1</v>
      </c>
      <c r="N14" s="1" t="b">
        <f t="shared" si="3"/>
        <v>1</v>
      </c>
    </row>
    <row r="15" spans="1:14" ht="15" customHeight="1" x14ac:dyDescent="0.25">
      <c r="A15" s="5" t="s">
        <v>18</v>
      </c>
      <c r="B15" s="6">
        <v>7</v>
      </c>
      <c r="C15" s="6">
        <v>12</v>
      </c>
      <c r="D15" s="6">
        <v>0.58333330000000005</v>
      </c>
      <c r="F15" s="5" t="s">
        <v>18</v>
      </c>
      <c r="G15" s="6">
        <v>7</v>
      </c>
      <c r="H15" s="6">
        <v>12</v>
      </c>
      <c r="I15" s="6">
        <v>0.58333330000000005</v>
      </c>
      <c r="K15" s="1" t="b">
        <f t="shared" si="0"/>
        <v>1</v>
      </c>
      <c r="L15" s="1" t="b">
        <f t="shared" si="1"/>
        <v>1</v>
      </c>
      <c r="M15" s="1" t="b">
        <f t="shared" si="2"/>
        <v>1</v>
      </c>
      <c r="N15" s="1" t="b">
        <f t="shared" si="3"/>
        <v>1</v>
      </c>
    </row>
    <row r="16" spans="1:14" ht="15" customHeight="1" x14ac:dyDescent="0.25">
      <c r="A16" s="5" t="s">
        <v>19</v>
      </c>
      <c r="B16" s="6">
        <v>1</v>
      </c>
      <c r="C16" s="6">
        <v>8</v>
      </c>
      <c r="D16" s="6">
        <v>0.125</v>
      </c>
      <c r="F16" s="5" t="s">
        <v>19</v>
      </c>
      <c r="G16" s="6">
        <v>1</v>
      </c>
      <c r="H16" s="6">
        <v>8</v>
      </c>
      <c r="I16" s="6">
        <v>0.125</v>
      </c>
      <c r="K16" s="1" t="b">
        <f t="shared" si="0"/>
        <v>1</v>
      </c>
      <c r="L16" s="1" t="b">
        <f t="shared" si="1"/>
        <v>1</v>
      </c>
      <c r="M16" s="1" t="b">
        <f t="shared" si="2"/>
        <v>1</v>
      </c>
      <c r="N16" s="1" t="b">
        <f t="shared" si="3"/>
        <v>1</v>
      </c>
    </row>
    <row r="17" spans="1:14" ht="15" customHeight="1" x14ac:dyDescent="0.25">
      <c r="A17" s="5" t="s">
        <v>20</v>
      </c>
      <c r="B17" s="6">
        <v>7</v>
      </c>
      <c r="C17" s="6">
        <v>19</v>
      </c>
      <c r="D17" s="6">
        <v>0.3684211</v>
      </c>
      <c r="F17" s="5" t="s">
        <v>20</v>
      </c>
      <c r="G17" s="6">
        <v>7</v>
      </c>
      <c r="H17" s="6">
        <v>19</v>
      </c>
      <c r="I17" s="6">
        <v>0.3684211</v>
      </c>
      <c r="K17" s="1" t="b">
        <f t="shared" si="0"/>
        <v>1</v>
      </c>
      <c r="L17" s="1" t="b">
        <f t="shared" si="1"/>
        <v>1</v>
      </c>
      <c r="M17" s="1" t="b">
        <f t="shared" si="2"/>
        <v>1</v>
      </c>
      <c r="N17" s="1" t="b">
        <f t="shared" si="3"/>
        <v>1</v>
      </c>
    </row>
    <row r="18" spans="1:14" ht="15" customHeight="1" x14ac:dyDescent="0.25">
      <c r="A18" s="5" t="s">
        <v>21</v>
      </c>
      <c r="B18" s="6">
        <v>27</v>
      </c>
      <c r="C18" s="6">
        <v>80</v>
      </c>
      <c r="D18" s="6">
        <v>0.33750000000000002</v>
      </c>
      <c r="F18" s="5" t="s">
        <v>21</v>
      </c>
      <c r="G18" s="6">
        <v>27</v>
      </c>
      <c r="H18" s="6">
        <v>80</v>
      </c>
      <c r="I18" s="6">
        <v>0.33750000000000002</v>
      </c>
      <c r="K18" s="1" t="b">
        <f t="shared" si="0"/>
        <v>1</v>
      </c>
      <c r="L18" s="1" t="b">
        <f t="shared" si="1"/>
        <v>1</v>
      </c>
      <c r="M18" s="1" t="b">
        <f t="shared" si="2"/>
        <v>1</v>
      </c>
      <c r="N18" s="1" t="b">
        <f t="shared" si="3"/>
        <v>1</v>
      </c>
    </row>
    <row r="19" spans="1:14" ht="15" customHeight="1" x14ac:dyDescent="0.25">
      <c r="A19" s="5" t="s">
        <v>22</v>
      </c>
      <c r="B19" s="6">
        <v>16</v>
      </c>
      <c r="C19" s="6">
        <v>48</v>
      </c>
      <c r="D19" s="6">
        <v>0.3333333</v>
      </c>
      <c r="F19" s="5" t="s">
        <v>22</v>
      </c>
      <c r="G19" s="6">
        <v>16</v>
      </c>
      <c r="H19" s="6">
        <v>48</v>
      </c>
      <c r="I19" s="6">
        <v>0.3333333</v>
      </c>
      <c r="K19" s="1" t="b">
        <f t="shared" si="0"/>
        <v>1</v>
      </c>
      <c r="L19" s="1" t="b">
        <f t="shared" si="1"/>
        <v>1</v>
      </c>
      <c r="M19" s="1" t="b">
        <f t="shared" si="2"/>
        <v>1</v>
      </c>
      <c r="N19" s="1" t="b">
        <f t="shared" si="3"/>
        <v>1</v>
      </c>
    </row>
    <row r="20" spans="1:14" ht="15" customHeight="1" x14ac:dyDescent="0.25">
      <c r="A20" s="5" t="s">
        <v>23</v>
      </c>
      <c r="B20" s="6">
        <v>0</v>
      </c>
      <c r="C20" s="6">
        <v>2</v>
      </c>
      <c r="D20" s="6">
        <v>0</v>
      </c>
      <c r="F20" s="5" t="s">
        <v>23</v>
      </c>
      <c r="G20" s="6">
        <v>0</v>
      </c>
      <c r="H20" s="6">
        <v>2</v>
      </c>
      <c r="I20" s="6">
        <v>0</v>
      </c>
      <c r="K20" s="1" t="b">
        <f t="shared" si="0"/>
        <v>1</v>
      </c>
      <c r="L20" s="1" t="b">
        <f t="shared" si="1"/>
        <v>1</v>
      </c>
      <c r="M20" s="1" t="b">
        <f t="shared" si="2"/>
        <v>1</v>
      </c>
      <c r="N20" s="1" t="b">
        <f t="shared" si="3"/>
        <v>1</v>
      </c>
    </row>
    <row r="21" spans="1:14" ht="15" customHeight="1" x14ac:dyDescent="0.25">
      <c r="A21" s="5" t="s">
        <v>24</v>
      </c>
      <c r="B21" s="6">
        <v>3</v>
      </c>
      <c r="C21" s="6">
        <v>26</v>
      </c>
      <c r="D21" s="6">
        <v>0.1153846</v>
      </c>
      <c r="F21" s="5" t="s">
        <v>24</v>
      </c>
      <c r="G21" s="6">
        <v>3</v>
      </c>
      <c r="H21" s="6">
        <v>26</v>
      </c>
      <c r="I21" s="6">
        <v>0.1153846</v>
      </c>
      <c r="K21" s="1" t="b">
        <f t="shared" si="0"/>
        <v>1</v>
      </c>
      <c r="L21" s="1" t="b">
        <f t="shared" si="1"/>
        <v>1</v>
      </c>
      <c r="M21" s="1" t="b">
        <f t="shared" si="2"/>
        <v>1</v>
      </c>
      <c r="N21" s="1" t="b">
        <f t="shared" si="3"/>
        <v>1</v>
      </c>
    </row>
    <row r="22" spans="1:14" ht="15" customHeight="1" x14ac:dyDescent="0.25">
      <c r="A22" s="5" t="s">
        <v>25</v>
      </c>
      <c r="B22" s="6">
        <v>8</v>
      </c>
      <c r="C22" s="6">
        <v>65</v>
      </c>
      <c r="D22" s="6">
        <v>0.1230769</v>
      </c>
      <c r="F22" s="5" t="s">
        <v>25</v>
      </c>
      <c r="G22" s="6">
        <v>8</v>
      </c>
      <c r="H22" s="6">
        <v>65</v>
      </c>
      <c r="I22" s="6">
        <v>0.1230769</v>
      </c>
      <c r="K22" s="1" t="b">
        <f t="shared" si="0"/>
        <v>1</v>
      </c>
      <c r="L22" s="1" t="b">
        <f t="shared" si="1"/>
        <v>1</v>
      </c>
      <c r="M22" s="1" t="b">
        <f t="shared" si="2"/>
        <v>1</v>
      </c>
      <c r="N22" s="1" t="b">
        <f t="shared" si="3"/>
        <v>1</v>
      </c>
    </row>
    <row r="23" spans="1:14" ht="15" customHeight="1" x14ac:dyDescent="0.25">
      <c r="A23" s="5" t="s">
        <v>26</v>
      </c>
      <c r="B23" s="6">
        <v>5</v>
      </c>
      <c r="C23" s="6">
        <v>15</v>
      </c>
      <c r="D23" s="6">
        <v>0.3333333</v>
      </c>
      <c r="F23" s="5" t="s">
        <v>26</v>
      </c>
      <c r="G23" s="6">
        <v>5</v>
      </c>
      <c r="H23" s="6">
        <v>15</v>
      </c>
      <c r="I23" s="6">
        <v>0.3333333</v>
      </c>
      <c r="K23" s="1" t="b">
        <f t="shared" si="0"/>
        <v>1</v>
      </c>
      <c r="L23" s="1" t="b">
        <f t="shared" si="1"/>
        <v>1</v>
      </c>
      <c r="M23" s="1" t="b">
        <f t="shared" si="2"/>
        <v>1</v>
      </c>
      <c r="N23" s="1" t="b">
        <f t="shared" si="3"/>
        <v>1</v>
      </c>
    </row>
    <row r="24" spans="1:14" ht="15" customHeight="1" x14ac:dyDescent="0.25">
      <c r="A24" s="5" t="s">
        <v>27</v>
      </c>
      <c r="B24" s="6">
        <v>1</v>
      </c>
      <c r="C24" s="6">
        <v>2</v>
      </c>
      <c r="D24" s="6">
        <v>0.5</v>
      </c>
      <c r="F24" s="5" t="s">
        <v>27</v>
      </c>
      <c r="G24" s="6">
        <v>1</v>
      </c>
      <c r="H24" s="6">
        <v>2</v>
      </c>
      <c r="I24" s="6">
        <v>0.5</v>
      </c>
      <c r="K24" s="1" t="b">
        <f t="shared" si="0"/>
        <v>1</v>
      </c>
      <c r="L24" s="1" t="b">
        <f t="shared" si="1"/>
        <v>1</v>
      </c>
      <c r="M24" s="1" t="b">
        <f t="shared" si="2"/>
        <v>1</v>
      </c>
      <c r="N24" s="1" t="b">
        <f t="shared" si="3"/>
        <v>1</v>
      </c>
    </row>
    <row r="25" spans="1:14" ht="15" customHeight="1" x14ac:dyDescent="0.25">
      <c r="A25" s="5" t="s">
        <v>28</v>
      </c>
      <c r="B25" s="6">
        <v>1</v>
      </c>
      <c r="C25" s="6">
        <v>9</v>
      </c>
      <c r="D25" s="6">
        <v>0.1111111</v>
      </c>
      <c r="F25" s="5" t="s">
        <v>28</v>
      </c>
      <c r="G25" s="6">
        <v>1</v>
      </c>
      <c r="H25" s="6">
        <v>9</v>
      </c>
      <c r="I25" s="6">
        <v>0.1111111</v>
      </c>
      <c r="K25" s="1" t="b">
        <f t="shared" si="0"/>
        <v>1</v>
      </c>
      <c r="L25" s="1" t="b">
        <f t="shared" si="1"/>
        <v>1</v>
      </c>
      <c r="M25" s="1" t="b">
        <f t="shared" si="2"/>
        <v>1</v>
      </c>
      <c r="N25" s="1" t="b">
        <f t="shared" si="3"/>
        <v>1</v>
      </c>
    </row>
    <row r="26" spans="1:14" ht="15" customHeight="1" x14ac:dyDescent="0.25">
      <c r="A26" s="5" t="s">
        <v>29</v>
      </c>
      <c r="B26" s="6">
        <v>9</v>
      </c>
      <c r="C26" s="6">
        <v>67</v>
      </c>
      <c r="D26" s="6">
        <v>0.13432839999999999</v>
      </c>
      <c r="F26" s="5" t="s">
        <v>29</v>
      </c>
      <c r="G26" s="6">
        <v>10</v>
      </c>
      <c r="H26" s="6">
        <v>75</v>
      </c>
      <c r="I26" s="6">
        <v>0.13333329999999999</v>
      </c>
      <c r="K26" s="1" t="b">
        <f t="shared" si="0"/>
        <v>1</v>
      </c>
      <c r="L26" s="1" t="b">
        <f t="shared" si="1"/>
        <v>0</v>
      </c>
      <c r="M26" s="1" t="b">
        <f t="shared" si="2"/>
        <v>0</v>
      </c>
      <c r="N26" s="1" t="b">
        <f t="shared" si="3"/>
        <v>0</v>
      </c>
    </row>
    <row r="27" spans="1:14" ht="15" customHeight="1" x14ac:dyDescent="0.25">
      <c r="A27" s="5" t="s">
        <v>30</v>
      </c>
      <c r="B27" s="6">
        <v>4</v>
      </c>
      <c r="C27" s="6">
        <v>6</v>
      </c>
      <c r="D27" s="6">
        <v>0.66666669999999995</v>
      </c>
      <c r="F27" s="5" t="s">
        <v>30</v>
      </c>
      <c r="G27" s="6">
        <v>4</v>
      </c>
      <c r="H27" s="6">
        <v>8</v>
      </c>
      <c r="I27" s="6">
        <v>0.5</v>
      </c>
      <c r="K27" s="1" t="b">
        <f t="shared" si="0"/>
        <v>1</v>
      </c>
      <c r="L27" s="1" t="b">
        <f t="shared" si="1"/>
        <v>1</v>
      </c>
      <c r="M27" s="1" t="b">
        <f t="shared" si="2"/>
        <v>0</v>
      </c>
      <c r="N27" s="1" t="b">
        <f t="shared" si="3"/>
        <v>0</v>
      </c>
    </row>
    <row r="28" spans="1:14" ht="15" customHeight="1" x14ac:dyDescent="0.25">
      <c r="A28" s="5" t="s">
        <v>31</v>
      </c>
      <c r="B28" s="6">
        <v>11</v>
      </c>
      <c r="C28" s="6">
        <v>52</v>
      </c>
      <c r="D28" s="6">
        <v>0.21153849999999999</v>
      </c>
      <c r="F28" s="5" t="s">
        <v>31</v>
      </c>
      <c r="G28" s="6">
        <v>11</v>
      </c>
      <c r="H28" s="6">
        <v>54</v>
      </c>
      <c r="I28" s="6">
        <v>0.20370369999999999</v>
      </c>
      <c r="K28" s="1" t="b">
        <f t="shared" si="0"/>
        <v>1</v>
      </c>
      <c r="L28" s="1" t="b">
        <f t="shared" si="1"/>
        <v>1</v>
      </c>
      <c r="M28" s="1" t="b">
        <f t="shared" si="2"/>
        <v>0</v>
      </c>
      <c r="N28" s="1" t="b">
        <f t="shared" si="3"/>
        <v>0</v>
      </c>
    </row>
    <row r="29" spans="1:14" ht="15" customHeight="1" x14ac:dyDescent="0.25">
      <c r="A29" s="5" t="s">
        <v>32</v>
      </c>
      <c r="B29" s="6">
        <v>1</v>
      </c>
      <c r="C29" s="6">
        <v>29</v>
      </c>
      <c r="D29" s="6">
        <v>3.4482800000000001E-2</v>
      </c>
      <c r="F29" s="5" t="s">
        <v>32</v>
      </c>
      <c r="G29" s="6">
        <v>1</v>
      </c>
      <c r="H29" s="6">
        <v>33</v>
      </c>
      <c r="I29" s="6">
        <v>3.0303E-2</v>
      </c>
      <c r="K29" s="1" t="b">
        <f t="shared" si="0"/>
        <v>1</v>
      </c>
      <c r="L29" s="1" t="b">
        <f t="shared" si="1"/>
        <v>1</v>
      </c>
      <c r="M29" s="1" t="b">
        <f t="shared" si="2"/>
        <v>0</v>
      </c>
      <c r="N29" s="1" t="b">
        <f t="shared" si="3"/>
        <v>0</v>
      </c>
    </row>
    <row r="30" spans="1:14" ht="15" customHeight="1" x14ac:dyDescent="0.25">
      <c r="A30" s="5" t="s">
        <v>33</v>
      </c>
      <c r="B30" s="6">
        <v>16</v>
      </c>
      <c r="C30" s="6">
        <v>86</v>
      </c>
      <c r="D30" s="6">
        <v>0.1860465</v>
      </c>
      <c r="F30" s="5" t="s">
        <v>33</v>
      </c>
      <c r="G30" s="6">
        <v>17</v>
      </c>
      <c r="H30" s="6">
        <v>93</v>
      </c>
      <c r="I30" s="6">
        <v>0.18279570000000001</v>
      </c>
      <c r="K30" s="1" t="b">
        <f t="shared" si="0"/>
        <v>1</v>
      </c>
      <c r="L30" s="1" t="b">
        <f t="shared" si="1"/>
        <v>0</v>
      </c>
      <c r="M30" s="1" t="b">
        <f t="shared" si="2"/>
        <v>0</v>
      </c>
      <c r="N30" s="1" t="b">
        <f t="shared" si="3"/>
        <v>0</v>
      </c>
    </row>
    <row r="31" spans="1:14" ht="15" customHeight="1" x14ac:dyDescent="0.25">
      <c r="A31" s="5" t="s">
        <v>34</v>
      </c>
      <c r="B31" s="6">
        <v>2</v>
      </c>
      <c r="C31" s="6">
        <v>47</v>
      </c>
      <c r="D31" s="6">
        <v>4.2553199999999999E-2</v>
      </c>
      <c r="F31" s="5" t="s">
        <v>34</v>
      </c>
      <c r="G31" s="6">
        <v>2</v>
      </c>
      <c r="H31" s="6">
        <v>49</v>
      </c>
      <c r="I31" s="6">
        <v>4.08163E-2</v>
      </c>
      <c r="K31" s="1" t="b">
        <f t="shared" si="0"/>
        <v>1</v>
      </c>
      <c r="L31" s="1" t="b">
        <f t="shared" si="1"/>
        <v>1</v>
      </c>
      <c r="M31" s="1" t="b">
        <f t="shared" si="2"/>
        <v>0</v>
      </c>
      <c r="N31" s="1" t="b">
        <f t="shared" si="3"/>
        <v>0</v>
      </c>
    </row>
    <row r="32" spans="1:14" ht="15" customHeight="1" x14ac:dyDescent="0.25">
      <c r="A32" s="5" t="s">
        <v>35</v>
      </c>
      <c r="B32" s="6">
        <v>25</v>
      </c>
      <c r="C32" s="6">
        <v>420</v>
      </c>
      <c r="D32" s="6">
        <v>5.9523800000000002E-2</v>
      </c>
      <c r="F32" s="5" t="s">
        <v>35</v>
      </c>
      <c r="G32" s="6">
        <v>26</v>
      </c>
      <c r="H32" s="6">
        <v>425</v>
      </c>
      <c r="I32" s="6">
        <v>6.1176500000000002E-2</v>
      </c>
      <c r="K32" s="1" t="b">
        <f t="shared" si="0"/>
        <v>1</v>
      </c>
      <c r="L32" s="1" t="b">
        <f t="shared" si="1"/>
        <v>0</v>
      </c>
      <c r="M32" s="1" t="b">
        <f t="shared" si="2"/>
        <v>0</v>
      </c>
      <c r="N32" s="1" t="b">
        <f t="shared" si="3"/>
        <v>0</v>
      </c>
    </row>
    <row r="33" spans="1:14" ht="15" customHeight="1" x14ac:dyDescent="0.25">
      <c r="A33" s="5" t="s">
        <v>36</v>
      </c>
      <c r="B33" s="6">
        <v>88</v>
      </c>
      <c r="C33" s="6">
        <v>764</v>
      </c>
      <c r="D33" s="6">
        <v>0.1151832</v>
      </c>
      <c r="F33" s="5" t="s">
        <v>36</v>
      </c>
      <c r="G33" s="6">
        <v>91</v>
      </c>
      <c r="H33" s="6">
        <v>792</v>
      </c>
      <c r="I33" s="6">
        <v>0.114899</v>
      </c>
      <c r="K33" s="1" t="b">
        <f t="shared" si="0"/>
        <v>1</v>
      </c>
      <c r="L33" s="1" t="b">
        <f t="shared" si="1"/>
        <v>0</v>
      </c>
      <c r="M33" s="1" t="b">
        <f t="shared" si="2"/>
        <v>0</v>
      </c>
      <c r="N33" s="1" t="b">
        <f t="shared" si="3"/>
        <v>0</v>
      </c>
    </row>
    <row r="34" spans="1:14" ht="15" customHeight="1" x14ac:dyDescent="0.25">
      <c r="A34" s="5" t="s">
        <v>37</v>
      </c>
      <c r="B34" s="6">
        <v>59</v>
      </c>
      <c r="C34" s="6">
        <v>648</v>
      </c>
      <c r="D34" s="6">
        <v>9.1049400000000003E-2</v>
      </c>
      <c r="F34" s="5" t="s">
        <v>37</v>
      </c>
      <c r="G34" s="6">
        <v>64</v>
      </c>
      <c r="H34" s="6">
        <v>688</v>
      </c>
      <c r="I34" s="6">
        <v>9.3023300000000003E-2</v>
      </c>
      <c r="K34" s="1" t="b">
        <f t="shared" si="0"/>
        <v>1</v>
      </c>
      <c r="L34" s="1" t="b">
        <f t="shared" si="1"/>
        <v>0</v>
      </c>
      <c r="M34" s="1" t="b">
        <f t="shared" si="2"/>
        <v>0</v>
      </c>
      <c r="N34" s="1" t="b">
        <f t="shared" si="3"/>
        <v>0</v>
      </c>
    </row>
    <row r="35" spans="1:14" ht="15" customHeight="1" x14ac:dyDescent="0.25">
      <c r="A35" s="5" t="s">
        <v>38</v>
      </c>
      <c r="B35" s="6">
        <v>35</v>
      </c>
      <c r="C35" s="6">
        <v>243</v>
      </c>
      <c r="D35" s="6">
        <v>0.14403289999999999</v>
      </c>
      <c r="F35" s="5" t="s">
        <v>38</v>
      </c>
      <c r="G35" s="6">
        <v>38</v>
      </c>
      <c r="H35" s="6">
        <v>278</v>
      </c>
      <c r="I35" s="6">
        <v>0.1366906</v>
      </c>
      <c r="K35" s="1" t="b">
        <f t="shared" si="0"/>
        <v>1</v>
      </c>
      <c r="L35" s="1" t="b">
        <f t="shared" si="1"/>
        <v>0</v>
      </c>
      <c r="M35" s="1" t="b">
        <f t="shared" si="2"/>
        <v>0</v>
      </c>
      <c r="N35" s="1" t="b">
        <f t="shared" si="3"/>
        <v>0</v>
      </c>
    </row>
    <row r="36" spans="1:14" ht="15" customHeight="1" x14ac:dyDescent="0.25">
      <c r="A36" s="5" t="s">
        <v>39</v>
      </c>
      <c r="B36" s="6">
        <v>9</v>
      </c>
      <c r="C36" s="6">
        <v>117</v>
      </c>
      <c r="D36" s="6">
        <v>7.6923099999999994E-2</v>
      </c>
      <c r="F36" s="5" t="s">
        <v>39</v>
      </c>
      <c r="G36" s="6">
        <v>9</v>
      </c>
      <c r="H36" s="6">
        <v>119</v>
      </c>
      <c r="I36" s="6">
        <v>7.5630299999999998E-2</v>
      </c>
      <c r="K36" s="1" t="b">
        <f t="shared" si="0"/>
        <v>1</v>
      </c>
      <c r="L36" s="1" t="b">
        <f t="shared" si="1"/>
        <v>1</v>
      </c>
      <c r="M36" s="1" t="b">
        <f t="shared" si="2"/>
        <v>0</v>
      </c>
      <c r="N36" s="1" t="b">
        <f t="shared" si="3"/>
        <v>0</v>
      </c>
    </row>
    <row r="37" spans="1:14" ht="15" customHeight="1" x14ac:dyDescent="0.25">
      <c r="A37" s="5" t="s">
        <v>40</v>
      </c>
      <c r="B37" s="6">
        <v>19</v>
      </c>
      <c r="C37" s="6">
        <v>150</v>
      </c>
      <c r="D37" s="6">
        <v>0.12666669999999999</v>
      </c>
      <c r="F37" s="5" t="s">
        <v>40</v>
      </c>
      <c r="G37" s="6">
        <v>19</v>
      </c>
      <c r="H37" s="6">
        <v>154</v>
      </c>
      <c r="I37" s="6">
        <v>0.1233766</v>
      </c>
      <c r="K37" s="1" t="b">
        <f t="shared" si="0"/>
        <v>1</v>
      </c>
      <c r="L37" s="1" t="b">
        <f t="shared" si="1"/>
        <v>1</v>
      </c>
      <c r="M37" s="1" t="b">
        <f t="shared" si="2"/>
        <v>0</v>
      </c>
      <c r="N37" s="1" t="b">
        <f t="shared" si="3"/>
        <v>0</v>
      </c>
    </row>
    <row r="38" spans="1:14" ht="15" customHeight="1" x14ac:dyDescent="0.25">
      <c r="A38" s="5" t="s">
        <v>41</v>
      </c>
      <c r="B38" s="6">
        <v>9</v>
      </c>
      <c r="C38" s="6">
        <v>49</v>
      </c>
      <c r="D38" s="6">
        <v>0.18367349999999999</v>
      </c>
      <c r="F38" s="5" t="s">
        <v>41</v>
      </c>
      <c r="G38" s="6">
        <v>9</v>
      </c>
      <c r="H38" s="6">
        <v>49</v>
      </c>
      <c r="I38" s="6">
        <v>0.18367349999999999</v>
      </c>
      <c r="K38" s="1" t="b">
        <f t="shared" si="0"/>
        <v>1</v>
      </c>
      <c r="L38" s="1" t="b">
        <f t="shared" si="1"/>
        <v>1</v>
      </c>
      <c r="M38" s="1" t="b">
        <f t="shared" si="2"/>
        <v>1</v>
      </c>
      <c r="N38" s="1" t="b">
        <f t="shared" si="3"/>
        <v>1</v>
      </c>
    </row>
    <row r="39" spans="1:14" ht="15" customHeight="1" x14ac:dyDescent="0.25">
      <c r="A39" s="5" t="s">
        <v>42</v>
      </c>
      <c r="B39" s="6">
        <v>5</v>
      </c>
      <c r="C39" s="6">
        <v>19</v>
      </c>
      <c r="D39" s="6">
        <v>0.2631579</v>
      </c>
      <c r="F39" s="5" t="s">
        <v>42</v>
      </c>
      <c r="G39" s="6">
        <v>4</v>
      </c>
      <c r="H39" s="6">
        <v>21</v>
      </c>
      <c r="I39" s="6">
        <v>0.19047620000000001</v>
      </c>
      <c r="K39" s="1" t="b">
        <f t="shared" si="0"/>
        <v>1</v>
      </c>
      <c r="L39" s="1" t="b">
        <f t="shared" si="1"/>
        <v>0</v>
      </c>
      <c r="M39" s="1" t="b">
        <f t="shared" si="2"/>
        <v>0</v>
      </c>
      <c r="N39" s="1" t="b">
        <f t="shared" si="3"/>
        <v>0</v>
      </c>
    </row>
    <row r="40" spans="1:14" ht="15" customHeight="1" x14ac:dyDescent="0.25">
      <c r="A40" s="5" t="s">
        <v>43</v>
      </c>
      <c r="B40" s="6">
        <v>9</v>
      </c>
      <c r="C40" s="6">
        <v>108</v>
      </c>
      <c r="D40" s="6">
        <v>8.3333299999999999E-2</v>
      </c>
      <c r="F40" s="5" t="s">
        <v>43</v>
      </c>
      <c r="G40" s="6">
        <v>9</v>
      </c>
      <c r="H40" s="6">
        <v>109</v>
      </c>
      <c r="I40" s="6">
        <v>8.2568799999999998E-2</v>
      </c>
      <c r="K40" s="1" t="b">
        <f t="shared" si="0"/>
        <v>1</v>
      </c>
      <c r="L40" s="1" t="b">
        <f t="shared" si="1"/>
        <v>1</v>
      </c>
      <c r="M40" s="1" t="b">
        <f t="shared" si="2"/>
        <v>0</v>
      </c>
      <c r="N40" s="1" t="b">
        <f t="shared" si="3"/>
        <v>0</v>
      </c>
    </row>
    <row r="41" spans="1:14" ht="15" customHeight="1" x14ac:dyDescent="0.25">
      <c r="A41" s="5" t="s">
        <v>44</v>
      </c>
      <c r="B41" s="6">
        <v>11</v>
      </c>
      <c r="C41" s="6">
        <v>153</v>
      </c>
      <c r="D41" s="6">
        <v>7.1895399999999998E-2</v>
      </c>
      <c r="F41" s="5" t="s">
        <v>44</v>
      </c>
      <c r="G41" s="6">
        <v>11</v>
      </c>
      <c r="H41" s="6">
        <v>160</v>
      </c>
      <c r="I41" s="6">
        <v>6.8750000000000006E-2</v>
      </c>
      <c r="K41" s="1" t="b">
        <f t="shared" si="0"/>
        <v>1</v>
      </c>
      <c r="L41" s="1" t="b">
        <f t="shared" si="1"/>
        <v>1</v>
      </c>
      <c r="M41" s="1" t="b">
        <f t="shared" si="2"/>
        <v>0</v>
      </c>
      <c r="N41" s="1" t="b">
        <f t="shared" si="3"/>
        <v>0</v>
      </c>
    </row>
    <row r="42" spans="1:14" ht="15" customHeight="1" x14ac:dyDescent="0.25">
      <c r="A42" s="5" t="s">
        <v>45</v>
      </c>
      <c r="B42" s="6">
        <v>8</v>
      </c>
      <c r="C42" s="6">
        <v>120</v>
      </c>
      <c r="D42" s="6">
        <v>6.6666699999999995E-2</v>
      </c>
      <c r="F42" s="5" t="s">
        <v>45</v>
      </c>
      <c r="G42" s="6">
        <v>10</v>
      </c>
      <c r="H42" s="6">
        <v>126</v>
      </c>
      <c r="I42" s="6">
        <v>7.9365099999999994E-2</v>
      </c>
      <c r="K42" s="1" t="b">
        <f t="shared" si="0"/>
        <v>1</v>
      </c>
      <c r="L42" s="1" t="b">
        <f t="shared" si="1"/>
        <v>0</v>
      </c>
      <c r="M42" s="1" t="b">
        <f t="shared" si="2"/>
        <v>0</v>
      </c>
      <c r="N42" s="1" t="b">
        <f t="shared" si="3"/>
        <v>0</v>
      </c>
    </row>
    <row r="43" spans="1:14" ht="15" customHeight="1" x14ac:dyDescent="0.25">
      <c r="A43" s="5" t="s">
        <v>46</v>
      </c>
      <c r="B43" s="6">
        <v>5</v>
      </c>
      <c r="C43" s="6">
        <v>18</v>
      </c>
      <c r="D43" s="6">
        <v>0.27777780000000002</v>
      </c>
      <c r="F43" s="5" t="s">
        <v>46</v>
      </c>
      <c r="G43" s="6">
        <v>5</v>
      </c>
      <c r="H43" s="6">
        <v>18</v>
      </c>
      <c r="I43" s="6">
        <v>0.27777780000000002</v>
      </c>
      <c r="K43" s="1" t="b">
        <f t="shared" si="0"/>
        <v>1</v>
      </c>
      <c r="L43" s="1" t="b">
        <f t="shared" si="1"/>
        <v>1</v>
      </c>
      <c r="M43" s="1" t="b">
        <f t="shared" si="2"/>
        <v>1</v>
      </c>
      <c r="N43" s="1" t="b">
        <f t="shared" si="3"/>
        <v>1</v>
      </c>
    </row>
    <row r="44" spans="1:14" ht="15" customHeight="1" x14ac:dyDescent="0.25">
      <c r="A44" s="5" t="s">
        <v>47</v>
      </c>
      <c r="B44" s="6">
        <v>26</v>
      </c>
      <c r="C44" s="6">
        <v>703</v>
      </c>
      <c r="D44" s="6">
        <v>3.6984400000000001E-2</v>
      </c>
      <c r="F44" s="5" t="s">
        <v>47</v>
      </c>
      <c r="G44" s="6">
        <v>26</v>
      </c>
      <c r="H44" s="6">
        <v>703</v>
      </c>
      <c r="I44" s="6">
        <v>3.6984400000000001E-2</v>
      </c>
      <c r="K44" s="1" t="b">
        <f t="shared" si="0"/>
        <v>1</v>
      </c>
      <c r="L44" s="1" t="b">
        <f t="shared" si="1"/>
        <v>1</v>
      </c>
      <c r="M44" s="1" t="b">
        <f t="shared" si="2"/>
        <v>1</v>
      </c>
      <c r="N44" s="1" t="b">
        <f t="shared" si="3"/>
        <v>1</v>
      </c>
    </row>
    <row r="45" spans="1:14" ht="15" customHeight="1" x14ac:dyDescent="0.25">
      <c r="A45" s="5" t="s">
        <v>48</v>
      </c>
      <c r="B45" s="6">
        <v>48</v>
      </c>
      <c r="C45" s="6">
        <v>724</v>
      </c>
      <c r="D45" s="6">
        <v>6.6298300000000004E-2</v>
      </c>
      <c r="F45" s="5" t="s">
        <v>48</v>
      </c>
      <c r="G45" s="6">
        <v>47</v>
      </c>
      <c r="H45" s="6">
        <v>727</v>
      </c>
      <c r="I45" s="6">
        <v>6.4649200000000004E-2</v>
      </c>
      <c r="K45" s="1" t="b">
        <f t="shared" si="0"/>
        <v>1</v>
      </c>
      <c r="L45" s="1" t="b">
        <f t="shared" si="1"/>
        <v>0</v>
      </c>
      <c r="M45" s="1" t="b">
        <f t="shared" si="2"/>
        <v>0</v>
      </c>
      <c r="N45" s="1" t="b">
        <f t="shared" si="3"/>
        <v>0</v>
      </c>
    </row>
    <row r="46" spans="1:14" ht="15" customHeight="1" x14ac:dyDescent="0.25">
      <c r="A46" s="5" t="s">
        <v>49</v>
      </c>
      <c r="B46" s="6">
        <v>41</v>
      </c>
      <c r="C46" s="6">
        <v>281</v>
      </c>
      <c r="D46" s="6">
        <v>0.1459075</v>
      </c>
      <c r="F46" s="5" t="s">
        <v>49</v>
      </c>
      <c r="G46" s="6">
        <v>43</v>
      </c>
      <c r="H46" s="6">
        <v>295</v>
      </c>
      <c r="I46" s="6">
        <v>0.1457627</v>
      </c>
      <c r="K46" s="1" t="b">
        <f t="shared" si="0"/>
        <v>1</v>
      </c>
      <c r="L46" s="1" t="b">
        <f t="shared" si="1"/>
        <v>0</v>
      </c>
      <c r="M46" s="1" t="b">
        <f t="shared" si="2"/>
        <v>0</v>
      </c>
      <c r="N46" s="1" t="b">
        <f t="shared" si="3"/>
        <v>0</v>
      </c>
    </row>
    <row r="47" spans="1:14" ht="15" customHeight="1" x14ac:dyDescent="0.25">
      <c r="A47" s="5" t="s">
        <v>50</v>
      </c>
      <c r="B47" s="6">
        <v>8</v>
      </c>
      <c r="C47" s="6">
        <v>41</v>
      </c>
      <c r="D47" s="6">
        <v>0.19512199999999999</v>
      </c>
      <c r="F47" s="5" t="s">
        <v>50</v>
      </c>
      <c r="G47" s="6">
        <v>8</v>
      </c>
      <c r="H47" s="6">
        <v>41</v>
      </c>
      <c r="I47" s="6">
        <v>0.19512199999999999</v>
      </c>
      <c r="K47" s="1" t="b">
        <f t="shared" si="0"/>
        <v>1</v>
      </c>
      <c r="L47" s="1" t="b">
        <f t="shared" si="1"/>
        <v>1</v>
      </c>
      <c r="M47" s="1" t="b">
        <f t="shared" si="2"/>
        <v>1</v>
      </c>
      <c r="N47" s="1" t="b">
        <f t="shared" si="3"/>
        <v>1</v>
      </c>
    </row>
    <row r="48" spans="1:14" ht="15" customHeight="1" x14ac:dyDescent="0.25">
      <c r="A48" s="5" t="s">
        <v>51</v>
      </c>
      <c r="B48" s="6">
        <v>11</v>
      </c>
      <c r="C48" s="6">
        <v>168</v>
      </c>
      <c r="D48" s="6">
        <v>6.5476199999999998E-2</v>
      </c>
      <c r="F48" s="5" t="s">
        <v>51</v>
      </c>
      <c r="G48" s="6">
        <v>11</v>
      </c>
      <c r="H48" s="6">
        <v>171</v>
      </c>
      <c r="I48" s="6">
        <v>6.4327499999999996E-2</v>
      </c>
      <c r="K48" s="1" t="b">
        <f t="shared" si="0"/>
        <v>1</v>
      </c>
      <c r="L48" s="1" t="b">
        <f t="shared" si="1"/>
        <v>1</v>
      </c>
      <c r="M48" s="1" t="b">
        <f t="shared" si="2"/>
        <v>0</v>
      </c>
      <c r="N48" s="1" t="b">
        <f t="shared" si="3"/>
        <v>0</v>
      </c>
    </row>
    <row r="49" spans="1:14" ht="15" customHeight="1" x14ac:dyDescent="0.25">
      <c r="A49" s="5" t="s">
        <v>52</v>
      </c>
      <c r="B49" s="6">
        <v>4</v>
      </c>
      <c r="C49" s="6">
        <v>143</v>
      </c>
      <c r="D49" s="6">
        <v>2.7972E-2</v>
      </c>
      <c r="F49" s="5" t="s">
        <v>52</v>
      </c>
      <c r="G49" s="6">
        <v>5</v>
      </c>
      <c r="H49" s="6">
        <v>146</v>
      </c>
      <c r="I49" s="6">
        <v>3.4246600000000002E-2</v>
      </c>
      <c r="K49" s="1" t="b">
        <f t="shared" si="0"/>
        <v>1</v>
      </c>
      <c r="L49" s="1" t="b">
        <f t="shared" si="1"/>
        <v>0</v>
      </c>
      <c r="M49" s="1" t="b">
        <f t="shared" si="2"/>
        <v>0</v>
      </c>
      <c r="N49" s="1" t="b">
        <f t="shared" si="3"/>
        <v>0</v>
      </c>
    </row>
    <row r="50" spans="1:14" ht="15" customHeight="1" x14ac:dyDescent="0.25">
      <c r="A50" s="5" t="s">
        <v>53</v>
      </c>
      <c r="B50" s="6">
        <v>15</v>
      </c>
      <c r="C50" s="6">
        <v>88</v>
      </c>
      <c r="D50" s="6">
        <v>0.17045450000000001</v>
      </c>
      <c r="F50" s="5" t="s">
        <v>53</v>
      </c>
      <c r="G50" s="6">
        <v>16</v>
      </c>
      <c r="H50" s="6">
        <v>93</v>
      </c>
      <c r="I50" s="6">
        <v>0.172043</v>
      </c>
      <c r="K50" s="1" t="b">
        <f t="shared" si="0"/>
        <v>1</v>
      </c>
      <c r="L50" s="1" t="b">
        <f t="shared" si="1"/>
        <v>0</v>
      </c>
      <c r="M50" s="1" t="b">
        <f t="shared" si="2"/>
        <v>0</v>
      </c>
      <c r="N50" s="1" t="b">
        <f t="shared" si="3"/>
        <v>0</v>
      </c>
    </row>
    <row r="51" spans="1:14" ht="15" customHeight="1" x14ac:dyDescent="0.25">
      <c r="A51" s="5" t="s">
        <v>54</v>
      </c>
      <c r="B51" s="6">
        <v>5</v>
      </c>
      <c r="C51" s="6">
        <v>21</v>
      </c>
      <c r="D51" s="6">
        <v>0.23809520000000001</v>
      </c>
      <c r="F51" s="5" t="s">
        <v>54</v>
      </c>
      <c r="G51" s="6">
        <v>5</v>
      </c>
      <c r="H51" s="6">
        <v>21</v>
      </c>
      <c r="I51" s="6">
        <v>0.23809520000000001</v>
      </c>
      <c r="K51" s="1" t="b">
        <f t="shared" si="0"/>
        <v>1</v>
      </c>
      <c r="L51" s="1" t="b">
        <f t="shared" si="1"/>
        <v>1</v>
      </c>
      <c r="M51" s="1" t="b">
        <f t="shared" si="2"/>
        <v>1</v>
      </c>
      <c r="N51" s="1" t="b">
        <f t="shared" si="3"/>
        <v>1</v>
      </c>
    </row>
    <row r="52" spans="1:14" ht="15" customHeight="1" x14ac:dyDescent="0.25">
      <c r="A52" s="5" t="s">
        <v>55</v>
      </c>
      <c r="B52" s="6">
        <v>1</v>
      </c>
      <c r="C52" s="6">
        <v>40</v>
      </c>
      <c r="D52" s="6">
        <v>2.5000000000000001E-2</v>
      </c>
      <c r="F52" s="5" t="s">
        <v>55</v>
      </c>
      <c r="G52" s="6">
        <v>1</v>
      </c>
      <c r="H52" s="6">
        <v>40</v>
      </c>
      <c r="I52" s="6">
        <v>2.5000000000000001E-2</v>
      </c>
      <c r="K52" s="1" t="b">
        <f t="shared" si="0"/>
        <v>1</v>
      </c>
      <c r="L52" s="1" t="b">
        <f t="shared" si="1"/>
        <v>1</v>
      </c>
      <c r="M52" s="1" t="b">
        <f t="shared" si="2"/>
        <v>1</v>
      </c>
      <c r="N52" s="1" t="b">
        <f t="shared" si="3"/>
        <v>1</v>
      </c>
    </row>
    <row r="53" spans="1:14" ht="15" customHeight="1" x14ac:dyDescent="0.25">
      <c r="A53" s="5" t="s">
        <v>56</v>
      </c>
      <c r="B53" s="6">
        <v>13</v>
      </c>
      <c r="C53" s="6">
        <v>107</v>
      </c>
      <c r="D53" s="6">
        <v>0.1214953</v>
      </c>
      <c r="F53" s="5" t="s">
        <v>56</v>
      </c>
      <c r="G53" s="6">
        <v>13</v>
      </c>
      <c r="H53" s="6">
        <v>113</v>
      </c>
      <c r="I53" s="6">
        <v>0.1150442</v>
      </c>
      <c r="K53" s="1" t="b">
        <f t="shared" si="0"/>
        <v>1</v>
      </c>
      <c r="L53" s="1" t="b">
        <f t="shared" si="1"/>
        <v>1</v>
      </c>
      <c r="M53" s="1" t="b">
        <f t="shared" si="2"/>
        <v>0</v>
      </c>
      <c r="N53" s="1" t="b">
        <f t="shared" si="3"/>
        <v>0</v>
      </c>
    </row>
    <row r="54" spans="1:14" ht="15" customHeight="1" x14ac:dyDescent="0.25">
      <c r="A54" s="5" t="s">
        <v>57</v>
      </c>
      <c r="B54" s="6">
        <v>6</v>
      </c>
      <c r="C54" s="6">
        <v>48</v>
      </c>
      <c r="D54" s="6">
        <v>0.125</v>
      </c>
      <c r="F54" s="5" t="s">
        <v>57</v>
      </c>
      <c r="G54" s="6">
        <v>6</v>
      </c>
      <c r="H54" s="6">
        <v>51</v>
      </c>
      <c r="I54" s="6">
        <v>0.1176471</v>
      </c>
      <c r="K54" s="1" t="b">
        <f t="shared" si="0"/>
        <v>1</v>
      </c>
      <c r="L54" s="1" t="b">
        <f t="shared" si="1"/>
        <v>1</v>
      </c>
      <c r="M54" s="1" t="b">
        <f t="shared" si="2"/>
        <v>0</v>
      </c>
      <c r="N54" s="1" t="b">
        <f t="shared" si="3"/>
        <v>0</v>
      </c>
    </row>
    <row r="55" spans="1:14" ht="15" customHeight="1" x14ac:dyDescent="0.25">
      <c r="A55" s="5" t="s">
        <v>58</v>
      </c>
      <c r="B55" s="6">
        <v>2</v>
      </c>
      <c r="C55" s="6">
        <v>11</v>
      </c>
      <c r="D55" s="6">
        <v>0.18181820000000001</v>
      </c>
      <c r="F55" s="5" t="s">
        <v>58</v>
      </c>
      <c r="G55" s="6">
        <v>2</v>
      </c>
      <c r="H55" s="6">
        <v>11</v>
      </c>
      <c r="I55" s="6">
        <v>0.18181820000000001</v>
      </c>
      <c r="K55" s="1" t="b">
        <f t="shared" si="0"/>
        <v>1</v>
      </c>
      <c r="L55" s="1" t="b">
        <f t="shared" si="1"/>
        <v>1</v>
      </c>
      <c r="M55" s="1" t="b">
        <f t="shared" si="2"/>
        <v>1</v>
      </c>
      <c r="N55" s="1" t="b">
        <f t="shared" si="3"/>
        <v>1</v>
      </c>
    </row>
    <row r="56" spans="1:14" ht="15" customHeight="1" x14ac:dyDescent="0.25">
      <c r="A56" s="5" t="s">
        <v>59</v>
      </c>
      <c r="B56" s="6">
        <v>7</v>
      </c>
      <c r="C56" s="6">
        <v>112</v>
      </c>
      <c r="D56" s="6">
        <v>6.25E-2</v>
      </c>
      <c r="F56" s="5" t="s">
        <v>59</v>
      </c>
      <c r="G56" s="6">
        <v>6</v>
      </c>
      <c r="H56" s="6">
        <v>109</v>
      </c>
      <c r="I56" s="6">
        <v>5.5045900000000002E-2</v>
      </c>
      <c r="K56" s="1" t="b">
        <f t="shared" si="0"/>
        <v>1</v>
      </c>
      <c r="L56" s="1" t="b">
        <f t="shared" si="1"/>
        <v>0</v>
      </c>
      <c r="M56" s="1" t="b">
        <f t="shared" si="2"/>
        <v>0</v>
      </c>
      <c r="N56" s="1" t="b">
        <f t="shared" si="3"/>
        <v>0</v>
      </c>
    </row>
    <row r="57" spans="1:14" ht="15" customHeight="1" x14ac:dyDescent="0.25">
      <c r="A57" s="5" t="s">
        <v>60</v>
      </c>
      <c r="B57" s="6">
        <v>120</v>
      </c>
      <c r="C57" s="6">
        <v>984</v>
      </c>
      <c r="D57" s="6">
        <v>0.1219512</v>
      </c>
      <c r="F57" s="5" t="s">
        <v>60</v>
      </c>
      <c r="G57" s="6">
        <v>99</v>
      </c>
      <c r="H57" s="6">
        <v>866</v>
      </c>
      <c r="I57" s="6">
        <v>0.1143187</v>
      </c>
      <c r="K57" s="1" t="b">
        <f t="shared" si="0"/>
        <v>1</v>
      </c>
      <c r="L57" s="1" t="b">
        <f t="shared" si="1"/>
        <v>0</v>
      </c>
      <c r="M57" s="1" t="b">
        <f t="shared" si="2"/>
        <v>0</v>
      </c>
      <c r="N57" s="1" t="b">
        <f t="shared" si="3"/>
        <v>0</v>
      </c>
    </row>
    <row r="58" spans="1:14" ht="15" customHeight="1" x14ac:dyDescent="0.25">
      <c r="A58" s="5" t="s">
        <v>61</v>
      </c>
      <c r="B58" s="6">
        <v>84</v>
      </c>
      <c r="C58" s="6">
        <v>524</v>
      </c>
      <c r="D58" s="6">
        <v>0.16030530000000001</v>
      </c>
      <c r="F58" s="5" t="s">
        <v>61</v>
      </c>
      <c r="G58" s="6">
        <v>81</v>
      </c>
      <c r="H58" s="6">
        <v>522</v>
      </c>
      <c r="I58" s="6">
        <v>0.15517239999999999</v>
      </c>
      <c r="K58" s="1" t="b">
        <f t="shared" si="0"/>
        <v>1</v>
      </c>
      <c r="L58" s="1" t="b">
        <f t="shared" si="1"/>
        <v>0</v>
      </c>
      <c r="M58" s="1" t="b">
        <f t="shared" si="2"/>
        <v>0</v>
      </c>
      <c r="N58" s="1" t="b">
        <f t="shared" si="3"/>
        <v>0</v>
      </c>
    </row>
    <row r="59" spans="1:14" ht="15" customHeight="1" x14ac:dyDescent="0.25">
      <c r="A59" s="5" t="s">
        <v>62</v>
      </c>
      <c r="B59" s="6">
        <v>6</v>
      </c>
      <c r="C59" s="6">
        <v>57</v>
      </c>
      <c r="D59" s="6">
        <v>0.1052632</v>
      </c>
      <c r="F59" s="5" t="s">
        <v>62</v>
      </c>
      <c r="G59" s="6">
        <v>8</v>
      </c>
      <c r="H59" s="6">
        <v>60</v>
      </c>
      <c r="I59" s="6">
        <v>0.13333329999999999</v>
      </c>
      <c r="K59" s="1" t="b">
        <f t="shared" si="0"/>
        <v>1</v>
      </c>
      <c r="L59" s="1" t="b">
        <f t="shared" si="1"/>
        <v>0</v>
      </c>
      <c r="M59" s="1" t="b">
        <f t="shared" si="2"/>
        <v>0</v>
      </c>
      <c r="N59" s="1" t="b">
        <f t="shared" si="3"/>
        <v>0</v>
      </c>
    </row>
    <row r="60" spans="1:14" ht="15" customHeight="1" x14ac:dyDescent="0.25">
      <c r="A60" s="5" t="s">
        <v>63</v>
      </c>
      <c r="B60" s="6">
        <v>12</v>
      </c>
      <c r="C60" s="6">
        <v>249</v>
      </c>
      <c r="D60" s="6">
        <v>4.8192800000000001E-2</v>
      </c>
      <c r="F60" s="5" t="s">
        <v>63</v>
      </c>
      <c r="G60" s="6">
        <v>11</v>
      </c>
      <c r="H60" s="6">
        <v>251</v>
      </c>
      <c r="I60" s="6">
        <v>4.3824700000000001E-2</v>
      </c>
      <c r="K60" s="1" t="b">
        <f t="shared" si="0"/>
        <v>1</v>
      </c>
      <c r="L60" s="1" t="b">
        <f t="shared" si="1"/>
        <v>0</v>
      </c>
      <c r="M60" s="1" t="b">
        <f t="shared" si="2"/>
        <v>0</v>
      </c>
      <c r="N60" s="1" t="b">
        <f t="shared" si="3"/>
        <v>0</v>
      </c>
    </row>
    <row r="61" spans="1:14" ht="15" customHeight="1" x14ac:dyDescent="0.25">
      <c r="A61" s="5" t="s">
        <v>64</v>
      </c>
      <c r="B61" s="6">
        <v>29</v>
      </c>
      <c r="C61" s="6">
        <v>295</v>
      </c>
      <c r="D61" s="6">
        <v>9.8305100000000006E-2</v>
      </c>
      <c r="F61" s="5" t="s">
        <v>64</v>
      </c>
      <c r="G61" s="6">
        <v>31</v>
      </c>
      <c r="H61" s="6">
        <v>306</v>
      </c>
      <c r="I61" s="6">
        <v>0.1013072</v>
      </c>
      <c r="K61" s="1" t="b">
        <f t="shared" si="0"/>
        <v>1</v>
      </c>
      <c r="L61" s="1" t="b">
        <f t="shared" si="1"/>
        <v>0</v>
      </c>
      <c r="M61" s="1" t="b">
        <f t="shared" si="2"/>
        <v>0</v>
      </c>
      <c r="N61" s="1" t="b">
        <f t="shared" si="3"/>
        <v>0</v>
      </c>
    </row>
    <row r="62" spans="1:14" ht="15" customHeight="1" x14ac:dyDescent="0.25">
      <c r="A62" s="5" t="s">
        <v>65</v>
      </c>
      <c r="B62" s="6">
        <v>18</v>
      </c>
      <c r="C62" s="6">
        <v>64</v>
      </c>
      <c r="D62" s="6">
        <v>0.28125</v>
      </c>
      <c r="F62" s="5" t="s">
        <v>65</v>
      </c>
      <c r="G62" s="6">
        <v>19</v>
      </c>
      <c r="H62" s="6">
        <v>66</v>
      </c>
      <c r="I62" s="6">
        <v>0.28787879999999999</v>
      </c>
      <c r="K62" s="1" t="b">
        <f t="shared" si="0"/>
        <v>1</v>
      </c>
      <c r="L62" s="1" t="b">
        <f t="shared" si="1"/>
        <v>0</v>
      </c>
      <c r="M62" s="1" t="b">
        <f t="shared" si="2"/>
        <v>0</v>
      </c>
      <c r="N62" s="1" t="b">
        <f t="shared" si="3"/>
        <v>0</v>
      </c>
    </row>
    <row r="63" spans="1:14" ht="15" customHeight="1" x14ac:dyDescent="0.25">
      <c r="A63" s="5" t="s">
        <v>66</v>
      </c>
      <c r="B63" s="6">
        <v>0</v>
      </c>
      <c r="C63" s="6">
        <v>2</v>
      </c>
      <c r="D63" s="6">
        <v>0</v>
      </c>
      <c r="F63" s="5" t="s">
        <v>66</v>
      </c>
      <c r="G63" s="6">
        <v>0</v>
      </c>
      <c r="H63" s="6">
        <v>2</v>
      </c>
      <c r="I63" s="6">
        <v>0</v>
      </c>
      <c r="K63" s="1" t="b">
        <f t="shared" si="0"/>
        <v>1</v>
      </c>
      <c r="L63" s="1" t="b">
        <f t="shared" si="1"/>
        <v>1</v>
      </c>
      <c r="M63" s="1" t="b">
        <f t="shared" si="2"/>
        <v>1</v>
      </c>
      <c r="N63" s="1" t="b">
        <f t="shared" si="3"/>
        <v>1</v>
      </c>
    </row>
    <row r="64" spans="1:14" ht="15" customHeight="1" x14ac:dyDescent="0.25">
      <c r="A64" s="5" t="s">
        <v>67</v>
      </c>
      <c r="B64" s="6">
        <v>18</v>
      </c>
      <c r="C64" s="6">
        <v>141</v>
      </c>
      <c r="D64" s="6">
        <v>0.12765960000000001</v>
      </c>
      <c r="F64" s="5" t="s">
        <v>67</v>
      </c>
      <c r="G64" s="6">
        <v>18</v>
      </c>
      <c r="H64" s="6">
        <v>146</v>
      </c>
      <c r="I64" s="6">
        <v>0.1232877</v>
      </c>
      <c r="K64" s="1" t="b">
        <f t="shared" si="0"/>
        <v>1</v>
      </c>
      <c r="L64" s="1" t="b">
        <f t="shared" si="1"/>
        <v>1</v>
      </c>
      <c r="M64" s="1" t="b">
        <f t="shared" si="2"/>
        <v>0</v>
      </c>
      <c r="N64" s="1" t="b">
        <f t="shared" si="3"/>
        <v>0</v>
      </c>
    </row>
    <row r="65" spans="1:14" ht="15" customHeight="1" x14ac:dyDescent="0.25">
      <c r="A65" s="5" t="s">
        <v>68</v>
      </c>
      <c r="B65" s="6">
        <v>18</v>
      </c>
      <c r="C65" s="6">
        <v>203</v>
      </c>
      <c r="D65" s="6">
        <v>8.8669999999999999E-2</v>
      </c>
      <c r="F65" s="5" t="s">
        <v>68</v>
      </c>
      <c r="G65" s="6">
        <v>19</v>
      </c>
      <c r="H65" s="6">
        <v>222</v>
      </c>
      <c r="I65" s="6">
        <v>8.5585599999999998E-2</v>
      </c>
      <c r="K65" s="1" t="b">
        <f t="shared" si="0"/>
        <v>1</v>
      </c>
      <c r="L65" s="1" t="b">
        <f t="shared" si="1"/>
        <v>0</v>
      </c>
      <c r="M65" s="1" t="b">
        <f t="shared" si="2"/>
        <v>0</v>
      </c>
      <c r="N65" s="1" t="b">
        <f t="shared" si="3"/>
        <v>0</v>
      </c>
    </row>
    <row r="66" spans="1:14" ht="15" customHeight="1" x14ac:dyDescent="0.25">
      <c r="A66" s="5" t="s">
        <v>69</v>
      </c>
      <c r="B66" s="6">
        <v>58</v>
      </c>
      <c r="C66" s="6">
        <v>468</v>
      </c>
      <c r="D66" s="6">
        <v>0.1239316</v>
      </c>
      <c r="F66" s="5" t="s">
        <v>69</v>
      </c>
      <c r="G66" s="6">
        <v>62</v>
      </c>
      <c r="H66" s="6">
        <v>505</v>
      </c>
      <c r="I66" s="6">
        <v>0.1227723</v>
      </c>
      <c r="K66" s="1" t="b">
        <f t="shared" si="0"/>
        <v>1</v>
      </c>
      <c r="L66" s="1" t="b">
        <f t="shared" si="1"/>
        <v>0</v>
      </c>
      <c r="M66" s="1" t="b">
        <f t="shared" si="2"/>
        <v>0</v>
      </c>
      <c r="N66" s="1" t="b">
        <f t="shared" si="3"/>
        <v>0</v>
      </c>
    </row>
    <row r="67" spans="1:14" ht="15" customHeight="1" x14ac:dyDescent="0.25">
      <c r="A67" s="5" t="s">
        <v>70</v>
      </c>
      <c r="B67" s="6">
        <v>13</v>
      </c>
      <c r="C67" s="6">
        <v>105</v>
      </c>
      <c r="D67" s="6">
        <v>0.1238095</v>
      </c>
      <c r="F67" s="5" t="s">
        <v>70</v>
      </c>
      <c r="G67" s="6">
        <v>15</v>
      </c>
      <c r="H67" s="6">
        <v>110</v>
      </c>
      <c r="I67" s="6">
        <v>0.1363636</v>
      </c>
      <c r="K67" s="1" t="b">
        <f t="shared" ref="K67:K130" si="4">A67=F67</f>
        <v>1</v>
      </c>
      <c r="L67" s="1" t="b">
        <f t="shared" ref="L67:L130" si="5">B67=G67</f>
        <v>0</v>
      </c>
      <c r="M67" s="1" t="b">
        <f t="shared" ref="M67:M130" si="6">C67=H67</f>
        <v>0</v>
      </c>
      <c r="N67" s="1" t="b">
        <f t="shared" ref="N67:N130" si="7">D67=I67</f>
        <v>0</v>
      </c>
    </row>
    <row r="68" spans="1:14" ht="15" customHeight="1" x14ac:dyDescent="0.25">
      <c r="A68" s="5" t="s">
        <v>71</v>
      </c>
      <c r="B68" s="6">
        <v>33</v>
      </c>
      <c r="C68" s="6">
        <v>624</v>
      </c>
      <c r="D68" s="6">
        <v>5.2884599999999997E-2</v>
      </c>
      <c r="F68" s="5" t="s">
        <v>71</v>
      </c>
      <c r="G68" s="6">
        <v>33</v>
      </c>
      <c r="H68" s="6">
        <v>652</v>
      </c>
      <c r="I68" s="6">
        <v>5.0613499999999999E-2</v>
      </c>
      <c r="K68" s="1" t="b">
        <f t="shared" si="4"/>
        <v>1</v>
      </c>
      <c r="L68" s="1" t="b">
        <f t="shared" si="5"/>
        <v>1</v>
      </c>
      <c r="M68" s="1" t="b">
        <f t="shared" si="6"/>
        <v>0</v>
      </c>
      <c r="N68" s="1" t="b">
        <f t="shared" si="7"/>
        <v>0</v>
      </c>
    </row>
    <row r="69" spans="1:14" ht="15" customHeight="1" x14ac:dyDescent="0.25">
      <c r="A69" s="5" t="s">
        <v>72</v>
      </c>
      <c r="B69" s="6">
        <v>293</v>
      </c>
      <c r="C69" s="6">
        <v>3862</v>
      </c>
      <c r="D69" s="6">
        <v>7.5867400000000002E-2</v>
      </c>
      <c r="F69" s="5" t="s">
        <v>72</v>
      </c>
      <c r="G69" s="6">
        <v>315</v>
      </c>
      <c r="H69" s="6">
        <v>4152</v>
      </c>
      <c r="I69" s="6">
        <v>7.5867100000000007E-2</v>
      </c>
      <c r="K69" s="1" t="b">
        <f t="shared" si="4"/>
        <v>1</v>
      </c>
      <c r="L69" s="1" t="b">
        <f t="shared" si="5"/>
        <v>0</v>
      </c>
      <c r="M69" s="1" t="b">
        <f t="shared" si="6"/>
        <v>0</v>
      </c>
      <c r="N69" s="1" t="b">
        <f t="shared" si="7"/>
        <v>0</v>
      </c>
    </row>
    <row r="70" spans="1:14" ht="15" customHeight="1" x14ac:dyDescent="0.25">
      <c r="A70" s="5" t="s">
        <v>73</v>
      </c>
      <c r="B70" s="6">
        <v>308</v>
      </c>
      <c r="C70" s="6">
        <v>2357</v>
      </c>
      <c r="D70" s="6">
        <v>0.1306746</v>
      </c>
      <c r="F70" s="5" t="s">
        <v>73</v>
      </c>
      <c r="G70" s="6">
        <v>326</v>
      </c>
      <c r="H70" s="6">
        <v>2485</v>
      </c>
      <c r="I70" s="6">
        <v>0.1311871</v>
      </c>
      <c r="K70" s="1" t="b">
        <f t="shared" si="4"/>
        <v>1</v>
      </c>
      <c r="L70" s="1" t="b">
        <f t="shared" si="5"/>
        <v>0</v>
      </c>
      <c r="M70" s="1" t="b">
        <f t="shared" si="6"/>
        <v>0</v>
      </c>
      <c r="N70" s="1" t="b">
        <f t="shared" si="7"/>
        <v>0</v>
      </c>
    </row>
    <row r="71" spans="1:14" ht="15" customHeight="1" x14ac:dyDescent="0.25">
      <c r="A71" s="5" t="s">
        <v>74</v>
      </c>
      <c r="B71" s="6">
        <v>55</v>
      </c>
      <c r="C71" s="6">
        <v>355</v>
      </c>
      <c r="D71" s="6">
        <v>0.1549296</v>
      </c>
      <c r="F71" s="5" t="s">
        <v>74</v>
      </c>
      <c r="G71" s="6">
        <v>60</v>
      </c>
      <c r="H71" s="6">
        <v>370</v>
      </c>
      <c r="I71" s="6">
        <v>0.16216220000000001</v>
      </c>
      <c r="K71" s="1" t="b">
        <f t="shared" si="4"/>
        <v>1</v>
      </c>
      <c r="L71" s="1" t="b">
        <f t="shared" si="5"/>
        <v>0</v>
      </c>
      <c r="M71" s="1" t="b">
        <f t="shared" si="6"/>
        <v>0</v>
      </c>
      <c r="N71" s="1" t="b">
        <f t="shared" si="7"/>
        <v>0</v>
      </c>
    </row>
    <row r="72" spans="1:14" ht="15" customHeight="1" x14ac:dyDescent="0.25">
      <c r="A72" s="5" t="s">
        <v>75</v>
      </c>
      <c r="B72" s="6">
        <v>2</v>
      </c>
      <c r="C72" s="6">
        <v>25</v>
      </c>
      <c r="D72" s="6">
        <v>0.08</v>
      </c>
      <c r="F72" s="5" t="s">
        <v>75</v>
      </c>
      <c r="G72" s="6">
        <v>2</v>
      </c>
      <c r="H72" s="6">
        <v>25</v>
      </c>
      <c r="I72" s="6">
        <v>0.08</v>
      </c>
      <c r="K72" s="1" t="b">
        <f t="shared" si="4"/>
        <v>1</v>
      </c>
      <c r="L72" s="1" t="b">
        <f t="shared" si="5"/>
        <v>1</v>
      </c>
      <c r="M72" s="1" t="b">
        <f t="shared" si="6"/>
        <v>1</v>
      </c>
      <c r="N72" s="1" t="b">
        <f t="shared" si="7"/>
        <v>1</v>
      </c>
    </row>
    <row r="73" spans="1:14" ht="15" customHeight="1" x14ac:dyDescent="0.25">
      <c r="A73" s="5" t="s">
        <v>76</v>
      </c>
      <c r="B73" s="6">
        <v>3</v>
      </c>
      <c r="C73" s="6">
        <v>97</v>
      </c>
      <c r="D73" s="6">
        <v>3.0927799999999998E-2</v>
      </c>
      <c r="F73" s="5" t="s">
        <v>76</v>
      </c>
      <c r="G73" s="6">
        <v>2</v>
      </c>
      <c r="H73" s="6">
        <v>97</v>
      </c>
      <c r="I73" s="6">
        <v>2.0618600000000001E-2</v>
      </c>
      <c r="K73" s="1" t="b">
        <f t="shared" si="4"/>
        <v>1</v>
      </c>
      <c r="L73" s="1" t="b">
        <f t="shared" si="5"/>
        <v>0</v>
      </c>
      <c r="M73" s="1" t="b">
        <f t="shared" si="6"/>
        <v>1</v>
      </c>
      <c r="N73" s="1" t="b">
        <f t="shared" si="7"/>
        <v>0</v>
      </c>
    </row>
    <row r="74" spans="1:14" ht="15" customHeight="1" x14ac:dyDescent="0.25">
      <c r="A74" s="5" t="s">
        <v>77</v>
      </c>
      <c r="B74" s="6">
        <v>6</v>
      </c>
      <c r="C74" s="6">
        <v>74</v>
      </c>
      <c r="D74" s="6">
        <v>8.1081100000000003E-2</v>
      </c>
      <c r="F74" s="5" t="s">
        <v>77</v>
      </c>
      <c r="G74" s="6">
        <v>6</v>
      </c>
      <c r="H74" s="6">
        <v>74</v>
      </c>
      <c r="I74" s="6">
        <v>8.1081100000000003E-2</v>
      </c>
      <c r="K74" s="1" t="b">
        <f t="shared" si="4"/>
        <v>1</v>
      </c>
      <c r="L74" s="1" t="b">
        <f t="shared" si="5"/>
        <v>1</v>
      </c>
      <c r="M74" s="1" t="b">
        <f t="shared" si="6"/>
        <v>1</v>
      </c>
      <c r="N74" s="1" t="b">
        <f t="shared" si="7"/>
        <v>1</v>
      </c>
    </row>
    <row r="75" spans="1:14" ht="15" customHeight="1" x14ac:dyDescent="0.25">
      <c r="A75" s="5" t="s">
        <v>78</v>
      </c>
      <c r="B75" s="6">
        <v>8</v>
      </c>
      <c r="C75" s="6">
        <v>306</v>
      </c>
      <c r="D75" s="6">
        <v>2.6143799999999998E-2</v>
      </c>
      <c r="F75" s="5" t="s">
        <v>78</v>
      </c>
      <c r="G75" s="6">
        <v>8</v>
      </c>
      <c r="H75" s="6">
        <v>308</v>
      </c>
      <c r="I75" s="6">
        <v>2.5974000000000001E-2</v>
      </c>
      <c r="K75" s="1" t="b">
        <f t="shared" si="4"/>
        <v>1</v>
      </c>
      <c r="L75" s="1" t="b">
        <f t="shared" si="5"/>
        <v>1</v>
      </c>
      <c r="M75" s="1" t="b">
        <f t="shared" si="6"/>
        <v>0</v>
      </c>
      <c r="N75" s="1" t="b">
        <f t="shared" si="7"/>
        <v>0</v>
      </c>
    </row>
    <row r="76" spans="1:14" ht="15" customHeight="1" x14ac:dyDescent="0.25">
      <c r="A76" s="5" t="s">
        <v>79</v>
      </c>
      <c r="B76" s="6">
        <v>80</v>
      </c>
      <c r="C76" s="6">
        <v>1189</v>
      </c>
      <c r="D76" s="6">
        <v>6.7283399999999993E-2</v>
      </c>
      <c r="F76" s="5" t="s">
        <v>79</v>
      </c>
      <c r="G76" s="6">
        <v>83</v>
      </c>
      <c r="H76" s="6">
        <v>1203</v>
      </c>
      <c r="I76" s="6">
        <v>6.8994200000000006E-2</v>
      </c>
      <c r="K76" s="1" t="b">
        <f t="shared" si="4"/>
        <v>1</v>
      </c>
      <c r="L76" s="1" t="b">
        <f t="shared" si="5"/>
        <v>0</v>
      </c>
      <c r="M76" s="1" t="b">
        <f t="shared" si="6"/>
        <v>0</v>
      </c>
      <c r="N76" s="1" t="b">
        <f t="shared" si="7"/>
        <v>0</v>
      </c>
    </row>
    <row r="77" spans="1:14" ht="15" customHeight="1" x14ac:dyDescent="0.25">
      <c r="A77" s="5" t="s">
        <v>80</v>
      </c>
      <c r="B77" s="6">
        <v>63</v>
      </c>
      <c r="C77" s="6">
        <v>439</v>
      </c>
      <c r="D77" s="6">
        <v>0.143508</v>
      </c>
      <c r="F77" s="5" t="s">
        <v>80</v>
      </c>
      <c r="G77" s="6">
        <v>65</v>
      </c>
      <c r="H77" s="6">
        <v>452</v>
      </c>
      <c r="I77" s="6">
        <v>0.1438053</v>
      </c>
      <c r="K77" s="1" t="b">
        <f t="shared" si="4"/>
        <v>1</v>
      </c>
      <c r="L77" s="1" t="b">
        <f t="shared" si="5"/>
        <v>0</v>
      </c>
      <c r="M77" s="1" t="b">
        <f t="shared" si="6"/>
        <v>0</v>
      </c>
      <c r="N77" s="1" t="b">
        <f t="shared" si="7"/>
        <v>0</v>
      </c>
    </row>
    <row r="78" spans="1:14" ht="15" customHeight="1" x14ac:dyDescent="0.25">
      <c r="A78" s="5" t="s">
        <v>81</v>
      </c>
      <c r="B78" s="6">
        <v>4</v>
      </c>
      <c r="C78" s="6">
        <v>22</v>
      </c>
      <c r="D78" s="6">
        <v>0.18181820000000001</v>
      </c>
      <c r="F78" s="5" t="s">
        <v>81</v>
      </c>
      <c r="G78" s="6">
        <v>4</v>
      </c>
      <c r="H78" s="6">
        <v>22</v>
      </c>
      <c r="I78" s="6">
        <v>0.18181820000000001</v>
      </c>
      <c r="K78" s="1" t="b">
        <f t="shared" si="4"/>
        <v>1</v>
      </c>
      <c r="L78" s="1" t="b">
        <f t="shared" si="5"/>
        <v>1</v>
      </c>
      <c r="M78" s="1" t="b">
        <f t="shared" si="6"/>
        <v>1</v>
      </c>
      <c r="N78" s="1" t="b">
        <f t="shared" si="7"/>
        <v>1</v>
      </c>
    </row>
    <row r="79" spans="1:14" ht="15" customHeight="1" x14ac:dyDescent="0.25">
      <c r="A79" s="5" t="s">
        <v>82</v>
      </c>
      <c r="B79" s="6">
        <v>28</v>
      </c>
      <c r="C79" s="6">
        <v>213</v>
      </c>
      <c r="D79" s="6">
        <v>0.1314554</v>
      </c>
      <c r="F79" s="5" t="s">
        <v>82</v>
      </c>
      <c r="G79" s="6">
        <v>28</v>
      </c>
      <c r="H79" s="6">
        <v>216</v>
      </c>
      <c r="I79" s="6">
        <v>0.12962960000000001</v>
      </c>
      <c r="K79" s="1" t="b">
        <f t="shared" si="4"/>
        <v>1</v>
      </c>
      <c r="L79" s="1" t="b">
        <f t="shared" si="5"/>
        <v>1</v>
      </c>
      <c r="M79" s="1" t="b">
        <f t="shared" si="6"/>
        <v>0</v>
      </c>
      <c r="N79" s="1" t="b">
        <f t="shared" si="7"/>
        <v>0</v>
      </c>
    </row>
    <row r="80" spans="1:14" ht="15" customHeight="1" x14ac:dyDescent="0.25">
      <c r="A80" s="5" t="s">
        <v>83</v>
      </c>
      <c r="B80" s="6">
        <v>195</v>
      </c>
      <c r="C80" s="6">
        <v>686</v>
      </c>
      <c r="D80" s="6">
        <v>0.28425660000000003</v>
      </c>
      <c r="F80" s="5" t="s">
        <v>83</v>
      </c>
      <c r="G80" s="6">
        <v>195</v>
      </c>
      <c r="H80" s="6">
        <v>686</v>
      </c>
      <c r="I80" s="6">
        <v>0.28425660000000003</v>
      </c>
      <c r="K80" s="1" t="b">
        <f t="shared" si="4"/>
        <v>1</v>
      </c>
      <c r="L80" s="1" t="b">
        <f t="shared" si="5"/>
        <v>1</v>
      </c>
      <c r="M80" s="1" t="b">
        <f t="shared" si="6"/>
        <v>1</v>
      </c>
      <c r="N80" s="1" t="b">
        <f t="shared" si="7"/>
        <v>1</v>
      </c>
    </row>
    <row r="81" spans="1:14" ht="15" customHeight="1" x14ac:dyDescent="0.25">
      <c r="A81" s="5" t="s">
        <v>84</v>
      </c>
      <c r="B81" s="6">
        <v>172</v>
      </c>
      <c r="C81" s="6">
        <v>557</v>
      </c>
      <c r="D81" s="6">
        <v>0.30879709999999999</v>
      </c>
      <c r="F81" s="5" t="s">
        <v>84</v>
      </c>
      <c r="G81" s="6">
        <v>171</v>
      </c>
      <c r="H81" s="6">
        <v>561</v>
      </c>
      <c r="I81" s="6">
        <v>0.30481279999999999</v>
      </c>
      <c r="K81" s="1" t="b">
        <f t="shared" si="4"/>
        <v>1</v>
      </c>
      <c r="L81" s="1" t="b">
        <f t="shared" si="5"/>
        <v>0</v>
      </c>
      <c r="M81" s="1" t="b">
        <f t="shared" si="6"/>
        <v>0</v>
      </c>
      <c r="N81" s="1" t="b">
        <f t="shared" si="7"/>
        <v>0</v>
      </c>
    </row>
    <row r="82" spans="1:14" ht="15" customHeight="1" x14ac:dyDescent="0.25">
      <c r="A82" s="5" t="s">
        <v>85</v>
      </c>
      <c r="B82" s="6">
        <v>6</v>
      </c>
      <c r="C82" s="6">
        <v>32</v>
      </c>
      <c r="D82" s="6">
        <v>0.1875</v>
      </c>
      <c r="F82" s="5" t="s">
        <v>85</v>
      </c>
      <c r="G82" s="6">
        <v>6</v>
      </c>
      <c r="H82" s="6">
        <v>32</v>
      </c>
      <c r="I82" s="6">
        <v>0.1875</v>
      </c>
      <c r="K82" s="1" t="b">
        <f t="shared" si="4"/>
        <v>1</v>
      </c>
      <c r="L82" s="1" t="b">
        <f t="shared" si="5"/>
        <v>1</v>
      </c>
      <c r="M82" s="1" t="b">
        <f t="shared" si="6"/>
        <v>1</v>
      </c>
      <c r="N82" s="1" t="b">
        <f t="shared" si="7"/>
        <v>1</v>
      </c>
    </row>
    <row r="83" spans="1:14" ht="15" customHeight="1" x14ac:dyDescent="0.25">
      <c r="A83" s="5" t="s">
        <v>86</v>
      </c>
      <c r="B83" s="6">
        <v>0</v>
      </c>
      <c r="C83" s="6">
        <v>13</v>
      </c>
      <c r="D83" s="6">
        <v>0</v>
      </c>
      <c r="F83" s="5" t="s">
        <v>86</v>
      </c>
      <c r="G83" s="6">
        <v>0</v>
      </c>
      <c r="H83" s="6">
        <v>11</v>
      </c>
      <c r="I83" s="6">
        <v>0</v>
      </c>
      <c r="K83" s="1" t="b">
        <f t="shared" si="4"/>
        <v>1</v>
      </c>
      <c r="L83" s="1" t="b">
        <f t="shared" si="5"/>
        <v>1</v>
      </c>
      <c r="M83" s="1" t="b">
        <f t="shared" si="6"/>
        <v>0</v>
      </c>
      <c r="N83" s="1" t="b">
        <f t="shared" si="7"/>
        <v>1</v>
      </c>
    </row>
    <row r="84" spans="1:14" ht="15" customHeight="1" x14ac:dyDescent="0.25">
      <c r="A84" s="5" t="s">
        <v>87</v>
      </c>
      <c r="B84" s="6">
        <v>14</v>
      </c>
      <c r="C84" s="6">
        <v>90</v>
      </c>
      <c r="D84" s="6">
        <v>0.15555559999999999</v>
      </c>
      <c r="F84" s="5" t="s">
        <v>87</v>
      </c>
      <c r="G84" s="6">
        <v>14</v>
      </c>
      <c r="H84" s="6">
        <v>98</v>
      </c>
      <c r="I84" s="6">
        <v>0.14285709999999999</v>
      </c>
      <c r="K84" s="1" t="b">
        <f t="shared" si="4"/>
        <v>1</v>
      </c>
      <c r="L84" s="1" t="b">
        <f t="shared" si="5"/>
        <v>1</v>
      </c>
      <c r="M84" s="1" t="b">
        <f t="shared" si="6"/>
        <v>0</v>
      </c>
      <c r="N84" s="1" t="b">
        <f t="shared" si="7"/>
        <v>0</v>
      </c>
    </row>
    <row r="85" spans="1:14" ht="15" customHeight="1" x14ac:dyDescent="0.25">
      <c r="A85" s="5" t="s">
        <v>88</v>
      </c>
      <c r="B85" s="6">
        <v>12</v>
      </c>
      <c r="C85" s="6">
        <v>74</v>
      </c>
      <c r="D85" s="6">
        <v>0.16216220000000001</v>
      </c>
      <c r="F85" s="5" t="s">
        <v>88</v>
      </c>
      <c r="G85" s="6">
        <v>12</v>
      </c>
      <c r="H85" s="6">
        <v>77</v>
      </c>
      <c r="I85" s="6">
        <v>0.15584419999999999</v>
      </c>
      <c r="K85" s="1" t="b">
        <f t="shared" si="4"/>
        <v>1</v>
      </c>
      <c r="L85" s="1" t="b">
        <f t="shared" si="5"/>
        <v>1</v>
      </c>
      <c r="M85" s="1" t="b">
        <f t="shared" si="6"/>
        <v>0</v>
      </c>
      <c r="N85" s="1" t="b">
        <f t="shared" si="7"/>
        <v>0</v>
      </c>
    </row>
    <row r="86" spans="1:14" ht="15" customHeight="1" x14ac:dyDescent="0.25">
      <c r="A86" s="5" t="s">
        <v>89</v>
      </c>
      <c r="B86" s="6">
        <v>9</v>
      </c>
      <c r="C86" s="6">
        <v>27</v>
      </c>
      <c r="D86" s="6">
        <v>0.3333333</v>
      </c>
      <c r="F86" s="5" t="s">
        <v>89</v>
      </c>
      <c r="G86" s="6">
        <v>10</v>
      </c>
      <c r="H86" s="6">
        <v>32</v>
      </c>
      <c r="I86" s="6">
        <v>0.3125</v>
      </c>
      <c r="K86" s="1" t="b">
        <f t="shared" si="4"/>
        <v>1</v>
      </c>
      <c r="L86" s="1" t="b">
        <f t="shared" si="5"/>
        <v>0</v>
      </c>
      <c r="M86" s="1" t="b">
        <f t="shared" si="6"/>
        <v>0</v>
      </c>
      <c r="N86" s="1" t="b">
        <f t="shared" si="7"/>
        <v>0</v>
      </c>
    </row>
    <row r="87" spans="1:14" ht="15" customHeight="1" x14ac:dyDescent="0.25">
      <c r="A87" s="5" t="s">
        <v>90</v>
      </c>
      <c r="B87" s="6">
        <v>2</v>
      </c>
      <c r="C87" s="6">
        <v>82</v>
      </c>
      <c r="D87" s="6">
        <v>2.4390200000000001E-2</v>
      </c>
      <c r="F87" s="5" t="s">
        <v>90</v>
      </c>
      <c r="G87" s="6">
        <v>2</v>
      </c>
      <c r="H87" s="6">
        <v>80</v>
      </c>
      <c r="I87" s="6">
        <v>2.5000000000000001E-2</v>
      </c>
      <c r="K87" s="1" t="b">
        <f t="shared" si="4"/>
        <v>1</v>
      </c>
      <c r="L87" s="1" t="b">
        <f t="shared" si="5"/>
        <v>1</v>
      </c>
      <c r="M87" s="1" t="b">
        <f t="shared" si="6"/>
        <v>0</v>
      </c>
      <c r="N87" s="1" t="b">
        <f t="shared" si="7"/>
        <v>0</v>
      </c>
    </row>
    <row r="88" spans="1:14" ht="15" customHeight="1" x14ac:dyDescent="0.25">
      <c r="A88" s="5" t="s">
        <v>91</v>
      </c>
      <c r="B88" s="6">
        <v>16</v>
      </c>
      <c r="C88" s="6">
        <v>153</v>
      </c>
      <c r="D88" s="6">
        <v>0.10457519999999999</v>
      </c>
      <c r="F88" s="5" t="s">
        <v>91</v>
      </c>
      <c r="G88" s="6">
        <v>16</v>
      </c>
      <c r="H88" s="6">
        <v>153</v>
      </c>
      <c r="I88" s="6">
        <v>0.10457519999999999</v>
      </c>
      <c r="K88" s="1" t="b">
        <f t="shared" si="4"/>
        <v>1</v>
      </c>
      <c r="L88" s="1" t="b">
        <f t="shared" si="5"/>
        <v>1</v>
      </c>
      <c r="M88" s="1" t="b">
        <f t="shared" si="6"/>
        <v>1</v>
      </c>
      <c r="N88" s="1" t="b">
        <f t="shared" si="7"/>
        <v>1</v>
      </c>
    </row>
    <row r="89" spans="1:14" ht="15" customHeight="1" x14ac:dyDescent="0.25">
      <c r="A89" s="5" t="s">
        <v>92</v>
      </c>
      <c r="B89" s="6">
        <v>12</v>
      </c>
      <c r="C89" s="6">
        <v>119</v>
      </c>
      <c r="D89" s="6">
        <v>0.10084029999999999</v>
      </c>
      <c r="F89" s="5" t="s">
        <v>92</v>
      </c>
      <c r="G89" s="6">
        <v>13</v>
      </c>
      <c r="H89" s="6">
        <v>119</v>
      </c>
      <c r="I89" s="6">
        <v>0.1092437</v>
      </c>
      <c r="K89" s="1" t="b">
        <f t="shared" si="4"/>
        <v>1</v>
      </c>
      <c r="L89" s="1" t="b">
        <f t="shared" si="5"/>
        <v>0</v>
      </c>
      <c r="M89" s="1" t="b">
        <f t="shared" si="6"/>
        <v>1</v>
      </c>
      <c r="N89" s="1" t="b">
        <f t="shared" si="7"/>
        <v>0</v>
      </c>
    </row>
    <row r="90" spans="1:14" ht="15" customHeight="1" x14ac:dyDescent="0.25">
      <c r="A90" s="5" t="s">
        <v>93</v>
      </c>
      <c r="B90" s="6">
        <v>10</v>
      </c>
      <c r="C90" s="6">
        <v>32</v>
      </c>
      <c r="D90" s="6">
        <v>0.3125</v>
      </c>
      <c r="F90" s="5" t="s">
        <v>93</v>
      </c>
      <c r="G90" s="6">
        <v>10</v>
      </c>
      <c r="H90" s="6">
        <v>33</v>
      </c>
      <c r="I90" s="6">
        <v>0.30303029999999997</v>
      </c>
      <c r="K90" s="1" t="b">
        <f t="shared" si="4"/>
        <v>1</v>
      </c>
      <c r="L90" s="1" t="b">
        <f t="shared" si="5"/>
        <v>1</v>
      </c>
      <c r="M90" s="1" t="b">
        <f t="shared" si="6"/>
        <v>0</v>
      </c>
      <c r="N90" s="1" t="b">
        <f t="shared" si="7"/>
        <v>0</v>
      </c>
    </row>
    <row r="91" spans="1:14" ht="15" customHeight="1" x14ac:dyDescent="0.25">
      <c r="A91" s="5" t="s">
        <v>94</v>
      </c>
      <c r="B91" s="6">
        <v>4</v>
      </c>
      <c r="C91" s="6">
        <v>91</v>
      </c>
      <c r="D91" s="6">
        <v>4.3956000000000002E-2</v>
      </c>
      <c r="F91" s="5" t="s">
        <v>94</v>
      </c>
      <c r="G91" s="6">
        <v>4</v>
      </c>
      <c r="H91" s="6">
        <v>91</v>
      </c>
      <c r="I91" s="6">
        <v>4.3956000000000002E-2</v>
      </c>
      <c r="K91" s="1" t="b">
        <f t="shared" si="4"/>
        <v>1</v>
      </c>
      <c r="L91" s="1" t="b">
        <f t="shared" si="5"/>
        <v>1</v>
      </c>
      <c r="M91" s="1" t="b">
        <f t="shared" si="6"/>
        <v>1</v>
      </c>
      <c r="N91" s="1" t="b">
        <f t="shared" si="7"/>
        <v>1</v>
      </c>
    </row>
    <row r="92" spans="1:14" ht="15" customHeight="1" x14ac:dyDescent="0.25">
      <c r="A92" s="5" t="s">
        <v>95</v>
      </c>
      <c r="B92" s="6">
        <v>7</v>
      </c>
      <c r="C92" s="6">
        <v>107</v>
      </c>
      <c r="D92" s="6">
        <v>6.5420599999999995E-2</v>
      </c>
      <c r="F92" s="5" t="s">
        <v>95</v>
      </c>
      <c r="G92" s="6">
        <v>6</v>
      </c>
      <c r="H92" s="6">
        <v>107</v>
      </c>
      <c r="I92" s="6">
        <v>5.6074800000000001E-2</v>
      </c>
      <c r="K92" s="1" t="b">
        <f t="shared" si="4"/>
        <v>1</v>
      </c>
      <c r="L92" s="1" t="b">
        <f t="shared" si="5"/>
        <v>0</v>
      </c>
      <c r="M92" s="1" t="b">
        <f t="shared" si="6"/>
        <v>1</v>
      </c>
      <c r="N92" s="1" t="b">
        <f t="shared" si="7"/>
        <v>0</v>
      </c>
    </row>
    <row r="93" spans="1:14" ht="15" customHeight="1" x14ac:dyDescent="0.25">
      <c r="A93" s="5" t="s">
        <v>96</v>
      </c>
      <c r="B93" s="6">
        <v>5</v>
      </c>
      <c r="C93" s="6">
        <v>39</v>
      </c>
      <c r="D93" s="6">
        <v>0.12820509999999999</v>
      </c>
      <c r="F93" s="5" t="s">
        <v>96</v>
      </c>
      <c r="G93" s="6">
        <v>5</v>
      </c>
      <c r="H93" s="6">
        <v>39</v>
      </c>
      <c r="I93" s="6">
        <v>0.12820509999999999</v>
      </c>
      <c r="K93" s="1" t="b">
        <f t="shared" si="4"/>
        <v>1</v>
      </c>
      <c r="L93" s="1" t="b">
        <f t="shared" si="5"/>
        <v>1</v>
      </c>
      <c r="M93" s="1" t="b">
        <f t="shared" si="6"/>
        <v>1</v>
      </c>
      <c r="N93" s="1" t="b">
        <f t="shared" si="7"/>
        <v>1</v>
      </c>
    </row>
    <row r="94" spans="1:14" ht="15" customHeight="1" x14ac:dyDescent="0.25">
      <c r="A94" s="5" t="s">
        <v>97</v>
      </c>
      <c r="B94" s="6">
        <v>1</v>
      </c>
      <c r="C94" s="6">
        <v>3</v>
      </c>
      <c r="D94" s="6">
        <v>0.3333333</v>
      </c>
      <c r="F94" s="5" t="s">
        <v>97</v>
      </c>
      <c r="G94" s="6">
        <v>1</v>
      </c>
      <c r="H94" s="6">
        <v>4</v>
      </c>
      <c r="I94" s="6">
        <v>0.25</v>
      </c>
      <c r="K94" s="1" t="b">
        <f t="shared" si="4"/>
        <v>1</v>
      </c>
      <c r="L94" s="1" t="b">
        <f t="shared" si="5"/>
        <v>1</v>
      </c>
      <c r="M94" s="1" t="b">
        <f t="shared" si="6"/>
        <v>0</v>
      </c>
      <c r="N94" s="1" t="b">
        <f t="shared" si="7"/>
        <v>0</v>
      </c>
    </row>
    <row r="95" spans="1:14" ht="15" customHeight="1" x14ac:dyDescent="0.25">
      <c r="A95" s="5" t="s">
        <v>98</v>
      </c>
      <c r="B95" s="6">
        <v>0</v>
      </c>
      <c r="C95" s="6">
        <v>78</v>
      </c>
      <c r="D95" s="6">
        <v>0</v>
      </c>
      <c r="F95" s="5" t="s">
        <v>98</v>
      </c>
      <c r="G95" s="6">
        <v>0</v>
      </c>
      <c r="H95" s="6">
        <v>78</v>
      </c>
      <c r="I95" s="6">
        <v>0</v>
      </c>
      <c r="K95" s="1" t="b">
        <f t="shared" si="4"/>
        <v>1</v>
      </c>
      <c r="L95" s="1" t="b">
        <f t="shared" si="5"/>
        <v>1</v>
      </c>
      <c r="M95" s="1" t="b">
        <f t="shared" si="6"/>
        <v>1</v>
      </c>
      <c r="N95" s="1" t="b">
        <f t="shared" si="7"/>
        <v>1</v>
      </c>
    </row>
    <row r="96" spans="1:14" ht="15" customHeight="1" x14ac:dyDescent="0.25">
      <c r="A96" s="5" t="s">
        <v>99</v>
      </c>
      <c r="B96" s="6">
        <v>21</v>
      </c>
      <c r="C96" s="6">
        <v>166</v>
      </c>
      <c r="D96" s="6">
        <v>0.12650600000000001</v>
      </c>
      <c r="F96" s="5" t="s">
        <v>99</v>
      </c>
      <c r="G96" s="6">
        <v>21</v>
      </c>
      <c r="H96" s="6">
        <v>168</v>
      </c>
      <c r="I96" s="6">
        <v>0.125</v>
      </c>
      <c r="K96" s="1" t="b">
        <f t="shared" si="4"/>
        <v>1</v>
      </c>
      <c r="L96" s="1" t="b">
        <f t="shared" si="5"/>
        <v>1</v>
      </c>
      <c r="M96" s="1" t="b">
        <f t="shared" si="6"/>
        <v>0</v>
      </c>
      <c r="N96" s="1" t="b">
        <f t="shared" si="7"/>
        <v>0</v>
      </c>
    </row>
    <row r="97" spans="1:14" ht="15" customHeight="1" x14ac:dyDescent="0.25">
      <c r="A97" s="5" t="s">
        <v>100</v>
      </c>
      <c r="B97" s="6">
        <v>195</v>
      </c>
      <c r="C97" s="6">
        <v>1097</v>
      </c>
      <c r="D97" s="6">
        <v>0.17775750000000001</v>
      </c>
      <c r="F97" s="5" t="s">
        <v>100</v>
      </c>
      <c r="G97" s="6">
        <v>193</v>
      </c>
      <c r="H97" s="6">
        <v>1116</v>
      </c>
      <c r="I97" s="6">
        <v>0.17293910000000001</v>
      </c>
      <c r="K97" s="1" t="b">
        <f t="shared" si="4"/>
        <v>1</v>
      </c>
      <c r="L97" s="1" t="b">
        <f t="shared" si="5"/>
        <v>0</v>
      </c>
      <c r="M97" s="1" t="b">
        <f t="shared" si="6"/>
        <v>0</v>
      </c>
      <c r="N97" s="1" t="b">
        <f t="shared" si="7"/>
        <v>0</v>
      </c>
    </row>
    <row r="98" spans="1:14" ht="15" customHeight="1" x14ac:dyDescent="0.25">
      <c r="A98" s="5" t="s">
        <v>101</v>
      </c>
      <c r="B98" s="6">
        <v>35</v>
      </c>
      <c r="C98" s="6">
        <v>148</v>
      </c>
      <c r="D98" s="6">
        <v>0.23648649999999999</v>
      </c>
      <c r="F98" s="5" t="s">
        <v>101</v>
      </c>
      <c r="G98" s="6">
        <v>35</v>
      </c>
      <c r="H98" s="6">
        <v>147</v>
      </c>
      <c r="I98" s="6">
        <v>0.23809520000000001</v>
      </c>
      <c r="K98" s="1" t="b">
        <f t="shared" si="4"/>
        <v>1</v>
      </c>
      <c r="L98" s="1" t="b">
        <f t="shared" si="5"/>
        <v>1</v>
      </c>
      <c r="M98" s="1" t="b">
        <f t="shared" si="6"/>
        <v>0</v>
      </c>
      <c r="N98" s="1" t="b">
        <f t="shared" si="7"/>
        <v>0</v>
      </c>
    </row>
    <row r="99" spans="1:14" ht="15" customHeight="1" x14ac:dyDescent="0.25">
      <c r="A99" s="5" t="s">
        <v>102</v>
      </c>
      <c r="B99" s="6">
        <v>57</v>
      </c>
      <c r="C99" s="6">
        <v>607</v>
      </c>
      <c r="D99" s="6">
        <v>9.3904399999999999E-2</v>
      </c>
      <c r="F99" s="5" t="s">
        <v>102</v>
      </c>
      <c r="G99" s="6">
        <v>57</v>
      </c>
      <c r="H99" s="6">
        <v>608</v>
      </c>
      <c r="I99" s="6">
        <v>9.375E-2</v>
      </c>
      <c r="K99" s="1" t="b">
        <f t="shared" si="4"/>
        <v>1</v>
      </c>
      <c r="L99" s="1" t="b">
        <f t="shared" si="5"/>
        <v>1</v>
      </c>
      <c r="M99" s="1" t="b">
        <f t="shared" si="6"/>
        <v>0</v>
      </c>
      <c r="N99" s="1" t="b">
        <f t="shared" si="7"/>
        <v>0</v>
      </c>
    </row>
    <row r="100" spans="1:14" ht="15" customHeight="1" x14ac:dyDescent="0.25">
      <c r="A100" s="5" t="s">
        <v>103</v>
      </c>
      <c r="B100" s="6">
        <v>166</v>
      </c>
      <c r="C100" s="6">
        <v>1487</v>
      </c>
      <c r="D100" s="6">
        <v>0.1116342</v>
      </c>
      <c r="F100" s="5" t="s">
        <v>103</v>
      </c>
      <c r="G100" s="6">
        <v>165</v>
      </c>
      <c r="H100" s="6">
        <v>1500</v>
      </c>
      <c r="I100" s="6">
        <v>0.11</v>
      </c>
      <c r="K100" s="1" t="b">
        <f t="shared" si="4"/>
        <v>1</v>
      </c>
      <c r="L100" s="1" t="b">
        <f t="shared" si="5"/>
        <v>0</v>
      </c>
      <c r="M100" s="1" t="b">
        <f t="shared" si="6"/>
        <v>0</v>
      </c>
      <c r="N100" s="1" t="b">
        <f t="shared" si="7"/>
        <v>0</v>
      </c>
    </row>
    <row r="101" spans="1:14" ht="15" customHeight="1" x14ac:dyDescent="0.25">
      <c r="A101" s="5" t="s">
        <v>104</v>
      </c>
      <c r="B101" s="6">
        <v>245</v>
      </c>
      <c r="C101" s="6">
        <v>1707</v>
      </c>
      <c r="D101" s="6">
        <v>0.14352670000000001</v>
      </c>
      <c r="F101" s="5" t="s">
        <v>104</v>
      </c>
      <c r="G101" s="6">
        <v>240</v>
      </c>
      <c r="H101" s="6">
        <v>1720</v>
      </c>
      <c r="I101" s="6">
        <v>0.13953489999999999</v>
      </c>
      <c r="K101" s="1" t="b">
        <f t="shared" si="4"/>
        <v>1</v>
      </c>
      <c r="L101" s="1" t="b">
        <f t="shared" si="5"/>
        <v>0</v>
      </c>
      <c r="M101" s="1" t="b">
        <f t="shared" si="6"/>
        <v>0</v>
      </c>
      <c r="N101" s="1" t="b">
        <f t="shared" si="7"/>
        <v>0</v>
      </c>
    </row>
    <row r="102" spans="1:14" ht="15" customHeight="1" x14ac:dyDescent="0.25">
      <c r="A102" s="5" t="s">
        <v>105</v>
      </c>
      <c r="B102" s="6">
        <v>46</v>
      </c>
      <c r="C102" s="6">
        <v>265</v>
      </c>
      <c r="D102" s="6">
        <v>0.17358489999999999</v>
      </c>
      <c r="F102" s="5" t="s">
        <v>105</v>
      </c>
      <c r="G102" s="6">
        <v>46</v>
      </c>
      <c r="H102" s="6">
        <v>269</v>
      </c>
      <c r="I102" s="6">
        <v>0.17100370000000001</v>
      </c>
      <c r="K102" s="1" t="b">
        <f t="shared" si="4"/>
        <v>1</v>
      </c>
      <c r="L102" s="1" t="b">
        <f t="shared" si="5"/>
        <v>1</v>
      </c>
      <c r="M102" s="1" t="b">
        <f t="shared" si="6"/>
        <v>0</v>
      </c>
      <c r="N102" s="1" t="b">
        <f t="shared" si="7"/>
        <v>0</v>
      </c>
    </row>
    <row r="103" spans="1:14" ht="15" customHeight="1" x14ac:dyDescent="0.25">
      <c r="A103" s="5" t="s">
        <v>106</v>
      </c>
      <c r="B103" s="6">
        <v>22</v>
      </c>
      <c r="C103" s="6">
        <v>404</v>
      </c>
      <c r="D103" s="6">
        <v>5.4455400000000001E-2</v>
      </c>
      <c r="F103" s="5" t="s">
        <v>106</v>
      </c>
      <c r="G103" s="6">
        <v>22</v>
      </c>
      <c r="H103" s="6">
        <v>404</v>
      </c>
      <c r="I103" s="6">
        <v>5.4455400000000001E-2</v>
      </c>
      <c r="K103" s="1" t="b">
        <f t="shared" si="4"/>
        <v>1</v>
      </c>
      <c r="L103" s="1" t="b">
        <f t="shared" si="5"/>
        <v>1</v>
      </c>
      <c r="M103" s="1" t="b">
        <f t="shared" si="6"/>
        <v>1</v>
      </c>
      <c r="N103" s="1" t="b">
        <f t="shared" si="7"/>
        <v>1</v>
      </c>
    </row>
    <row r="104" spans="1:14" ht="15" customHeight="1" x14ac:dyDescent="0.25">
      <c r="A104" s="5" t="s">
        <v>107</v>
      </c>
      <c r="B104" s="6">
        <v>88</v>
      </c>
      <c r="C104" s="6">
        <v>711</v>
      </c>
      <c r="D104" s="6">
        <v>0.1237693</v>
      </c>
      <c r="F104" s="5" t="s">
        <v>107</v>
      </c>
      <c r="G104" s="6">
        <v>87</v>
      </c>
      <c r="H104" s="6">
        <v>714</v>
      </c>
      <c r="I104" s="6">
        <v>0.1218487</v>
      </c>
      <c r="K104" s="1" t="b">
        <f t="shared" si="4"/>
        <v>1</v>
      </c>
      <c r="L104" s="1" t="b">
        <f t="shared" si="5"/>
        <v>0</v>
      </c>
      <c r="M104" s="1" t="b">
        <f t="shared" si="6"/>
        <v>0</v>
      </c>
      <c r="N104" s="1" t="b">
        <f t="shared" si="7"/>
        <v>0</v>
      </c>
    </row>
    <row r="105" spans="1:14" ht="15" customHeight="1" x14ac:dyDescent="0.25">
      <c r="A105" s="5" t="s">
        <v>108</v>
      </c>
      <c r="B105" s="6">
        <v>32</v>
      </c>
      <c r="C105" s="6">
        <v>191</v>
      </c>
      <c r="D105" s="6">
        <v>0.1675393</v>
      </c>
      <c r="F105" s="5" t="s">
        <v>108</v>
      </c>
      <c r="G105" s="6">
        <v>31</v>
      </c>
      <c r="H105" s="6">
        <v>191</v>
      </c>
      <c r="I105" s="6">
        <v>0.1623037</v>
      </c>
      <c r="K105" s="1" t="b">
        <f t="shared" si="4"/>
        <v>1</v>
      </c>
      <c r="L105" s="1" t="b">
        <f t="shared" si="5"/>
        <v>0</v>
      </c>
      <c r="M105" s="1" t="b">
        <f t="shared" si="6"/>
        <v>1</v>
      </c>
      <c r="N105" s="1" t="b">
        <f t="shared" si="7"/>
        <v>0</v>
      </c>
    </row>
    <row r="106" spans="1:14" ht="15" customHeight="1" x14ac:dyDescent="0.25">
      <c r="A106" s="5" t="s">
        <v>109</v>
      </c>
      <c r="B106" s="6">
        <v>2</v>
      </c>
      <c r="C106" s="6">
        <v>6</v>
      </c>
      <c r="D106" s="6">
        <v>0.3333333</v>
      </c>
      <c r="F106" s="5" t="s">
        <v>109</v>
      </c>
      <c r="G106" s="6">
        <v>2</v>
      </c>
      <c r="H106" s="6">
        <v>6</v>
      </c>
      <c r="I106" s="6">
        <v>0.3333333</v>
      </c>
      <c r="K106" s="1" t="b">
        <f t="shared" si="4"/>
        <v>1</v>
      </c>
      <c r="L106" s="1" t="b">
        <f t="shared" si="5"/>
        <v>1</v>
      </c>
      <c r="M106" s="1" t="b">
        <f t="shared" si="6"/>
        <v>1</v>
      </c>
      <c r="N106" s="1" t="b">
        <f t="shared" si="7"/>
        <v>1</v>
      </c>
    </row>
    <row r="107" spans="1:14" ht="15" customHeight="1" x14ac:dyDescent="0.25">
      <c r="A107" s="5" t="s">
        <v>110</v>
      </c>
      <c r="B107" s="6">
        <v>15</v>
      </c>
      <c r="C107" s="6">
        <v>222</v>
      </c>
      <c r="D107" s="6">
        <v>6.7567600000000005E-2</v>
      </c>
      <c r="F107" s="5" t="s">
        <v>110</v>
      </c>
      <c r="G107" s="6">
        <v>15</v>
      </c>
      <c r="H107" s="6">
        <v>226</v>
      </c>
      <c r="I107" s="6">
        <v>6.6371700000000006E-2</v>
      </c>
      <c r="K107" s="1" t="b">
        <f t="shared" si="4"/>
        <v>1</v>
      </c>
      <c r="L107" s="1" t="b">
        <f t="shared" si="5"/>
        <v>1</v>
      </c>
      <c r="M107" s="1" t="b">
        <f t="shared" si="6"/>
        <v>0</v>
      </c>
      <c r="N107" s="1" t="b">
        <f t="shared" si="7"/>
        <v>0</v>
      </c>
    </row>
    <row r="108" spans="1:14" ht="15" customHeight="1" x14ac:dyDescent="0.25">
      <c r="A108" s="5" t="s">
        <v>111</v>
      </c>
      <c r="B108" s="6">
        <v>68</v>
      </c>
      <c r="C108" s="6">
        <v>673</v>
      </c>
      <c r="D108" s="6">
        <v>0.10104009999999999</v>
      </c>
      <c r="F108" s="5" t="s">
        <v>111</v>
      </c>
      <c r="G108" s="6">
        <v>73</v>
      </c>
      <c r="H108" s="6">
        <v>692</v>
      </c>
      <c r="I108" s="6">
        <v>0.1054913</v>
      </c>
      <c r="K108" s="1" t="b">
        <f t="shared" si="4"/>
        <v>1</v>
      </c>
      <c r="L108" s="1" t="b">
        <f t="shared" si="5"/>
        <v>0</v>
      </c>
      <c r="M108" s="1" t="b">
        <f t="shared" si="6"/>
        <v>0</v>
      </c>
      <c r="N108" s="1" t="b">
        <f t="shared" si="7"/>
        <v>0</v>
      </c>
    </row>
    <row r="109" spans="1:14" ht="15" customHeight="1" x14ac:dyDescent="0.25">
      <c r="A109" s="5" t="s">
        <v>112</v>
      </c>
      <c r="B109" s="6">
        <v>56</v>
      </c>
      <c r="C109" s="6">
        <v>341</v>
      </c>
      <c r="D109" s="6">
        <v>0.1642229</v>
      </c>
      <c r="F109" s="5" t="s">
        <v>112</v>
      </c>
      <c r="G109" s="6">
        <v>56</v>
      </c>
      <c r="H109" s="6">
        <v>351</v>
      </c>
      <c r="I109" s="6">
        <v>0.1595442</v>
      </c>
      <c r="K109" s="1" t="b">
        <f t="shared" si="4"/>
        <v>1</v>
      </c>
      <c r="L109" s="1" t="b">
        <f t="shared" si="5"/>
        <v>1</v>
      </c>
      <c r="M109" s="1" t="b">
        <f t="shared" si="6"/>
        <v>0</v>
      </c>
      <c r="N109" s="1" t="b">
        <f t="shared" si="7"/>
        <v>0</v>
      </c>
    </row>
    <row r="110" spans="1:14" ht="15" customHeight="1" x14ac:dyDescent="0.25">
      <c r="A110" s="5" t="s">
        <v>113</v>
      </c>
      <c r="B110" s="6">
        <v>10</v>
      </c>
      <c r="C110" s="6">
        <v>73</v>
      </c>
      <c r="D110" s="6">
        <v>0.13698630000000001</v>
      </c>
      <c r="F110" s="5" t="s">
        <v>113</v>
      </c>
      <c r="G110" s="6">
        <v>10</v>
      </c>
      <c r="H110" s="6">
        <v>77</v>
      </c>
      <c r="I110" s="6">
        <v>0.12987009999999999</v>
      </c>
      <c r="K110" s="1" t="b">
        <f t="shared" si="4"/>
        <v>1</v>
      </c>
      <c r="L110" s="1" t="b">
        <f t="shared" si="5"/>
        <v>1</v>
      </c>
      <c r="M110" s="1" t="b">
        <f t="shared" si="6"/>
        <v>0</v>
      </c>
      <c r="N110" s="1" t="b">
        <f t="shared" si="7"/>
        <v>0</v>
      </c>
    </row>
    <row r="111" spans="1:14" ht="15" customHeight="1" x14ac:dyDescent="0.25">
      <c r="A111" s="5" t="s">
        <v>114</v>
      </c>
      <c r="B111" s="6">
        <v>0</v>
      </c>
      <c r="C111" s="6">
        <v>9</v>
      </c>
      <c r="D111" s="6">
        <v>0</v>
      </c>
      <c r="F111" s="5" t="s">
        <v>114</v>
      </c>
      <c r="G111" s="6">
        <v>0</v>
      </c>
      <c r="H111" s="6">
        <v>9</v>
      </c>
      <c r="I111" s="6">
        <v>0</v>
      </c>
      <c r="K111" s="1" t="b">
        <f t="shared" si="4"/>
        <v>1</v>
      </c>
      <c r="L111" s="1" t="b">
        <f t="shared" si="5"/>
        <v>1</v>
      </c>
      <c r="M111" s="1" t="b">
        <f t="shared" si="6"/>
        <v>1</v>
      </c>
      <c r="N111" s="1" t="b">
        <f t="shared" si="7"/>
        <v>1</v>
      </c>
    </row>
    <row r="112" spans="1:14" ht="15" customHeight="1" x14ac:dyDescent="0.25">
      <c r="A112" s="5" t="s">
        <v>115</v>
      </c>
      <c r="B112" s="6">
        <v>2</v>
      </c>
      <c r="C112" s="6">
        <v>19</v>
      </c>
      <c r="D112" s="6">
        <v>0.1052632</v>
      </c>
      <c r="F112" s="5" t="s">
        <v>115</v>
      </c>
      <c r="G112" s="6">
        <v>2</v>
      </c>
      <c r="H112" s="6">
        <v>18</v>
      </c>
      <c r="I112" s="6">
        <v>0.1111111</v>
      </c>
      <c r="K112" s="1" t="b">
        <f t="shared" si="4"/>
        <v>1</v>
      </c>
      <c r="L112" s="1" t="b">
        <f t="shared" si="5"/>
        <v>1</v>
      </c>
      <c r="M112" s="1" t="b">
        <f t="shared" si="6"/>
        <v>0</v>
      </c>
      <c r="N112" s="1" t="b">
        <f t="shared" si="7"/>
        <v>0</v>
      </c>
    </row>
    <row r="113" spans="1:14" ht="15" customHeight="1" x14ac:dyDescent="0.25">
      <c r="A113" s="5" t="s">
        <v>116</v>
      </c>
      <c r="B113" s="6">
        <v>5</v>
      </c>
      <c r="C113" s="6">
        <v>12</v>
      </c>
      <c r="D113" s="6">
        <v>0.4166667</v>
      </c>
      <c r="F113" s="5" t="s">
        <v>116</v>
      </c>
      <c r="G113" s="6">
        <v>5</v>
      </c>
      <c r="H113" s="6">
        <v>13</v>
      </c>
      <c r="I113" s="6">
        <v>0.3846154</v>
      </c>
      <c r="K113" s="1" t="b">
        <f t="shared" si="4"/>
        <v>1</v>
      </c>
      <c r="L113" s="1" t="b">
        <f t="shared" si="5"/>
        <v>1</v>
      </c>
      <c r="M113" s="1" t="b">
        <f t="shared" si="6"/>
        <v>0</v>
      </c>
      <c r="N113" s="1" t="b">
        <f t="shared" si="7"/>
        <v>0</v>
      </c>
    </row>
    <row r="114" spans="1:14" ht="15" customHeight="1" x14ac:dyDescent="0.25">
      <c r="A114" s="5" t="s">
        <v>117</v>
      </c>
      <c r="B114" s="6">
        <v>0</v>
      </c>
      <c r="C114" s="6">
        <v>2</v>
      </c>
      <c r="D114" s="6">
        <v>0</v>
      </c>
      <c r="F114" s="5" t="s">
        <v>117</v>
      </c>
      <c r="G114" s="6">
        <v>0</v>
      </c>
      <c r="H114" s="6">
        <v>2</v>
      </c>
      <c r="I114" s="6">
        <v>0</v>
      </c>
      <c r="K114" s="1" t="b">
        <f t="shared" si="4"/>
        <v>1</v>
      </c>
      <c r="L114" s="1" t="b">
        <f t="shared" si="5"/>
        <v>1</v>
      </c>
      <c r="M114" s="1" t="b">
        <f t="shared" si="6"/>
        <v>1</v>
      </c>
      <c r="N114" s="1" t="b">
        <f t="shared" si="7"/>
        <v>1</v>
      </c>
    </row>
    <row r="115" spans="1:14" ht="15" customHeight="1" x14ac:dyDescent="0.25">
      <c r="A115" s="5" t="s">
        <v>118</v>
      </c>
      <c r="B115" s="6">
        <v>2</v>
      </c>
      <c r="C115" s="6">
        <v>88</v>
      </c>
      <c r="D115" s="6">
        <v>2.2727299999999999E-2</v>
      </c>
      <c r="F115" s="5" t="s">
        <v>118</v>
      </c>
      <c r="G115" s="6">
        <v>2</v>
      </c>
      <c r="H115" s="6">
        <v>90</v>
      </c>
      <c r="I115" s="6">
        <v>2.2222200000000001E-2</v>
      </c>
      <c r="K115" s="1" t="b">
        <f t="shared" si="4"/>
        <v>1</v>
      </c>
      <c r="L115" s="1" t="b">
        <f t="shared" si="5"/>
        <v>1</v>
      </c>
      <c r="M115" s="1" t="b">
        <f t="shared" si="6"/>
        <v>0</v>
      </c>
      <c r="N115" s="1" t="b">
        <f t="shared" si="7"/>
        <v>0</v>
      </c>
    </row>
    <row r="116" spans="1:14" ht="15" customHeight="1" x14ac:dyDescent="0.25">
      <c r="A116" s="5" t="s">
        <v>119</v>
      </c>
      <c r="B116" s="6">
        <v>8</v>
      </c>
      <c r="C116" s="6">
        <v>194</v>
      </c>
      <c r="D116" s="6">
        <v>4.1237099999999999E-2</v>
      </c>
      <c r="F116" s="5" t="s">
        <v>119</v>
      </c>
      <c r="G116" s="6">
        <v>8</v>
      </c>
      <c r="H116" s="6">
        <v>199</v>
      </c>
      <c r="I116" s="6">
        <v>4.0201000000000001E-2</v>
      </c>
      <c r="K116" s="1" t="b">
        <f t="shared" si="4"/>
        <v>1</v>
      </c>
      <c r="L116" s="1" t="b">
        <f t="shared" si="5"/>
        <v>1</v>
      </c>
      <c r="M116" s="1" t="b">
        <f t="shared" si="6"/>
        <v>0</v>
      </c>
      <c r="N116" s="1" t="b">
        <f t="shared" si="7"/>
        <v>0</v>
      </c>
    </row>
    <row r="117" spans="1:14" ht="15" customHeight="1" x14ac:dyDescent="0.25">
      <c r="A117" s="5" t="s">
        <v>120</v>
      </c>
      <c r="B117" s="6">
        <v>11</v>
      </c>
      <c r="C117" s="6">
        <v>112</v>
      </c>
      <c r="D117" s="6">
        <v>9.8214300000000004E-2</v>
      </c>
      <c r="F117" s="5" t="s">
        <v>120</v>
      </c>
      <c r="G117" s="6">
        <v>11</v>
      </c>
      <c r="H117" s="6">
        <v>114</v>
      </c>
      <c r="I117" s="6">
        <v>9.6491199999999999E-2</v>
      </c>
      <c r="K117" s="1" t="b">
        <f t="shared" si="4"/>
        <v>1</v>
      </c>
      <c r="L117" s="1" t="b">
        <f t="shared" si="5"/>
        <v>1</v>
      </c>
      <c r="M117" s="1" t="b">
        <f t="shared" si="6"/>
        <v>0</v>
      </c>
      <c r="N117" s="1" t="b">
        <f t="shared" si="7"/>
        <v>0</v>
      </c>
    </row>
    <row r="118" spans="1:14" ht="15" customHeight="1" x14ac:dyDescent="0.25">
      <c r="A118" s="5" t="s">
        <v>121</v>
      </c>
      <c r="B118" s="6">
        <v>1</v>
      </c>
      <c r="C118" s="6">
        <v>8</v>
      </c>
      <c r="D118" s="6">
        <v>0.125</v>
      </c>
      <c r="F118" s="5" t="s">
        <v>121</v>
      </c>
      <c r="G118" s="6">
        <v>1</v>
      </c>
      <c r="H118" s="6">
        <v>8</v>
      </c>
      <c r="I118" s="6">
        <v>0.125</v>
      </c>
      <c r="K118" s="1" t="b">
        <f t="shared" si="4"/>
        <v>1</v>
      </c>
      <c r="L118" s="1" t="b">
        <f t="shared" si="5"/>
        <v>1</v>
      </c>
      <c r="M118" s="1" t="b">
        <f t="shared" si="6"/>
        <v>1</v>
      </c>
      <c r="N118" s="1" t="b">
        <f t="shared" si="7"/>
        <v>1</v>
      </c>
    </row>
    <row r="119" spans="1:14" ht="15" customHeight="1" x14ac:dyDescent="0.25">
      <c r="A119" s="5" t="s">
        <v>122</v>
      </c>
      <c r="B119" s="6">
        <v>38</v>
      </c>
      <c r="C119" s="6">
        <v>580</v>
      </c>
      <c r="D119" s="6">
        <v>6.5517199999999998E-2</v>
      </c>
      <c r="F119" s="5" t="s">
        <v>122</v>
      </c>
      <c r="G119" s="6">
        <v>38</v>
      </c>
      <c r="H119" s="6">
        <v>586</v>
      </c>
      <c r="I119" s="6">
        <v>6.4846399999999998E-2</v>
      </c>
      <c r="K119" s="1" t="b">
        <f t="shared" si="4"/>
        <v>1</v>
      </c>
      <c r="L119" s="1" t="b">
        <f t="shared" si="5"/>
        <v>1</v>
      </c>
      <c r="M119" s="1" t="b">
        <f t="shared" si="6"/>
        <v>0</v>
      </c>
      <c r="N119" s="1" t="b">
        <f t="shared" si="7"/>
        <v>0</v>
      </c>
    </row>
    <row r="120" spans="1:14" ht="15" customHeight="1" x14ac:dyDescent="0.25">
      <c r="A120" s="5" t="s">
        <v>123</v>
      </c>
      <c r="B120" s="6">
        <v>111</v>
      </c>
      <c r="C120" s="6">
        <v>1027</v>
      </c>
      <c r="D120" s="6">
        <v>0.10808180000000001</v>
      </c>
      <c r="F120" s="5" t="s">
        <v>123</v>
      </c>
      <c r="G120" s="6">
        <v>111</v>
      </c>
      <c r="H120" s="6">
        <v>1041</v>
      </c>
      <c r="I120" s="6">
        <v>0.10662820000000001</v>
      </c>
      <c r="K120" s="1" t="b">
        <f t="shared" si="4"/>
        <v>1</v>
      </c>
      <c r="L120" s="1" t="b">
        <f t="shared" si="5"/>
        <v>1</v>
      </c>
      <c r="M120" s="1" t="b">
        <f t="shared" si="6"/>
        <v>0</v>
      </c>
      <c r="N120" s="1" t="b">
        <f t="shared" si="7"/>
        <v>0</v>
      </c>
    </row>
    <row r="121" spans="1:14" ht="15" customHeight="1" x14ac:dyDescent="0.25">
      <c r="A121" s="5" t="s">
        <v>124</v>
      </c>
      <c r="B121" s="6">
        <v>108</v>
      </c>
      <c r="C121" s="6">
        <v>654</v>
      </c>
      <c r="D121" s="6">
        <v>0.1651376</v>
      </c>
      <c r="F121" s="5" t="s">
        <v>124</v>
      </c>
      <c r="G121" s="6">
        <v>110</v>
      </c>
      <c r="H121" s="6">
        <v>661</v>
      </c>
      <c r="I121" s="6">
        <v>0.16641449999999999</v>
      </c>
      <c r="K121" s="1" t="b">
        <f t="shared" si="4"/>
        <v>1</v>
      </c>
      <c r="L121" s="1" t="b">
        <f t="shared" si="5"/>
        <v>0</v>
      </c>
      <c r="M121" s="1" t="b">
        <f t="shared" si="6"/>
        <v>0</v>
      </c>
      <c r="N121" s="1" t="b">
        <f t="shared" si="7"/>
        <v>0</v>
      </c>
    </row>
    <row r="122" spans="1:14" ht="15" customHeight="1" x14ac:dyDescent="0.25">
      <c r="A122" s="5" t="s">
        <v>125</v>
      </c>
      <c r="B122" s="6">
        <v>18</v>
      </c>
      <c r="C122" s="6">
        <v>74</v>
      </c>
      <c r="D122" s="6">
        <v>0.24324319999999999</v>
      </c>
      <c r="F122" s="5" t="s">
        <v>125</v>
      </c>
      <c r="G122" s="6">
        <v>17</v>
      </c>
      <c r="H122" s="6">
        <v>76</v>
      </c>
      <c r="I122" s="6">
        <v>0.2236842</v>
      </c>
      <c r="K122" s="1" t="b">
        <f t="shared" si="4"/>
        <v>1</v>
      </c>
      <c r="L122" s="1" t="b">
        <f t="shared" si="5"/>
        <v>0</v>
      </c>
      <c r="M122" s="1" t="b">
        <f t="shared" si="6"/>
        <v>0</v>
      </c>
      <c r="N122" s="1" t="b">
        <f t="shared" si="7"/>
        <v>0</v>
      </c>
    </row>
    <row r="123" spans="1:14" ht="15" customHeight="1" x14ac:dyDescent="0.25">
      <c r="A123" s="5" t="s">
        <v>126</v>
      </c>
      <c r="B123" s="6">
        <v>2</v>
      </c>
      <c r="C123" s="6">
        <v>3</v>
      </c>
      <c r="D123" s="6">
        <v>0.66666669999999995</v>
      </c>
      <c r="F123" s="5" t="s">
        <v>126</v>
      </c>
      <c r="G123" s="6">
        <v>1</v>
      </c>
      <c r="H123" s="6">
        <v>3</v>
      </c>
      <c r="I123" s="6">
        <v>0.3333333</v>
      </c>
      <c r="K123" s="1" t="b">
        <f t="shared" si="4"/>
        <v>1</v>
      </c>
      <c r="L123" s="1" t="b">
        <f t="shared" si="5"/>
        <v>0</v>
      </c>
      <c r="M123" s="1" t="b">
        <f t="shared" si="6"/>
        <v>1</v>
      </c>
      <c r="N123" s="1" t="b">
        <f t="shared" si="7"/>
        <v>0</v>
      </c>
    </row>
    <row r="124" spans="1:14" ht="15" customHeight="1" x14ac:dyDescent="0.25">
      <c r="A124" s="5" t="s">
        <v>127</v>
      </c>
      <c r="B124" s="6">
        <v>1</v>
      </c>
      <c r="C124" s="6">
        <v>10</v>
      </c>
      <c r="D124" s="6">
        <v>0.1</v>
      </c>
      <c r="F124" s="5" t="s">
        <v>127</v>
      </c>
      <c r="G124" s="6">
        <v>1</v>
      </c>
      <c r="H124" s="6">
        <v>10</v>
      </c>
      <c r="I124" s="6">
        <v>0.1</v>
      </c>
      <c r="K124" s="1" t="b">
        <f t="shared" si="4"/>
        <v>1</v>
      </c>
      <c r="L124" s="1" t="b">
        <f t="shared" si="5"/>
        <v>1</v>
      </c>
      <c r="M124" s="1" t="b">
        <f t="shared" si="6"/>
        <v>1</v>
      </c>
      <c r="N124" s="1" t="b">
        <f t="shared" si="7"/>
        <v>1</v>
      </c>
    </row>
    <row r="125" spans="1:14" ht="15" customHeight="1" x14ac:dyDescent="0.25">
      <c r="A125" s="5" t="s">
        <v>128</v>
      </c>
      <c r="B125" s="6">
        <v>3</v>
      </c>
      <c r="C125" s="6">
        <v>13</v>
      </c>
      <c r="D125" s="6">
        <v>0.23076920000000001</v>
      </c>
      <c r="F125" s="5" t="s">
        <v>128</v>
      </c>
      <c r="G125" s="6">
        <v>3</v>
      </c>
      <c r="H125" s="6">
        <v>13</v>
      </c>
      <c r="I125" s="6">
        <v>0.23076920000000001</v>
      </c>
      <c r="K125" s="1" t="b">
        <f t="shared" si="4"/>
        <v>1</v>
      </c>
      <c r="L125" s="1" t="b">
        <f t="shared" si="5"/>
        <v>1</v>
      </c>
      <c r="M125" s="1" t="b">
        <f t="shared" si="6"/>
        <v>1</v>
      </c>
      <c r="N125" s="1" t="b">
        <f t="shared" si="7"/>
        <v>1</v>
      </c>
    </row>
    <row r="126" spans="1:14" ht="15" customHeight="1" x14ac:dyDescent="0.25">
      <c r="A126" s="5" t="s">
        <v>129</v>
      </c>
      <c r="B126" s="6">
        <v>3</v>
      </c>
      <c r="C126" s="6">
        <v>23</v>
      </c>
      <c r="D126" s="6">
        <v>0.13043479999999999</v>
      </c>
      <c r="F126" s="5" t="s">
        <v>129</v>
      </c>
      <c r="G126" s="6">
        <v>3</v>
      </c>
      <c r="H126" s="6">
        <v>22</v>
      </c>
      <c r="I126" s="6">
        <v>0.1363636</v>
      </c>
      <c r="K126" s="1" t="b">
        <f t="shared" si="4"/>
        <v>1</v>
      </c>
      <c r="L126" s="1" t="b">
        <f t="shared" si="5"/>
        <v>1</v>
      </c>
      <c r="M126" s="1" t="b">
        <f t="shared" si="6"/>
        <v>0</v>
      </c>
      <c r="N126" s="1" t="b">
        <f t="shared" si="7"/>
        <v>0</v>
      </c>
    </row>
    <row r="127" spans="1:14" ht="15" customHeight="1" x14ac:dyDescent="0.25">
      <c r="A127" s="5" t="s">
        <v>130</v>
      </c>
      <c r="B127" s="6">
        <v>0</v>
      </c>
      <c r="C127" s="6">
        <v>19</v>
      </c>
      <c r="D127" s="6">
        <v>0</v>
      </c>
      <c r="F127" s="5" t="s">
        <v>130</v>
      </c>
      <c r="G127" s="6">
        <v>0</v>
      </c>
      <c r="H127" s="6">
        <v>19</v>
      </c>
      <c r="I127" s="6">
        <v>0</v>
      </c>
      <c r="K127" s="1" t="b">
        <f t="shared" si="4"/>
        <v>1</v>
      </c>
      <c r="L127" s="1" t="b">
        <f t="shared" si="5"/>
        <v>1</v>
      </c>
      <c r="M127" s="1" t="b">
        <f t="shared" si="6"/>
        <v>1</v>
      </c>
      <c r="N127" s="1" t="b">
        <f t="shared" si="7"/>
        <v>1</v>
      </c>
    </row>
    <row r="128" spans="1:14" ht="15" customHeight="1" x14ac:dyDescent="0.25">
      <c r="A128" s="5" t="s">
        <v>131</v>
      </c>
      <c r="B128" s="6">
        <v>3</v>
      </c>
      <c r="C128" s="6">
        <v>57</v>
      </c>
      <c r="D128" s="6">
        <v>5.2631600000000001E-2</v>
      </c>
      <c r="F128" s="5" t="s">
        <v>131</v>
      </c>
      <c r="G128" s="6">
        <v>3</v>
      </c>
      <c r="H128" s="6">
        <v>58</v>
      </c>
      <c r="I128" s="6">
        <v>5.1724100000000002E-2</v>
      </c>
      <c r="K128" s="1" t="b">
        <f t="shared" si="4"/>
        <v>1</v>
      </c>
      <c r="L128" s="1" t="b">
        <f t="shared" si="5"/>
        <v>1</v>
      </c>
      <c r="M128" s="1" t="b">
        <f t="shared" si="6"/>
        <v>0</v>
      </c>
      <c r="N128" s="1" t="b">
        <f t="shared" si="7"/>
        <v>0</v>
      </c>
    </row>
    <row r="129" spans="1:14" ht="15" customHeight="1" x14ac:dyDescent="0.25">
      <c r="A129" s="5" t="s">
        <v>132</v>
      </c>
      <c r="B129" s="6">
        <v>1</v>
      </c>
      <c r="C129" s="6">
        <v>23</v>
      </c>
      <c r="D129" s="6">
        <v>4.3478299999999998E-2</v>
      </c>
      <c r="F129" s="5" t="s">
        <v>132</v>
      </c>
      <c r="G129" s="6">
        <v>1</v>
      </c>
      <c r="H129" s="6">
        <v>23</v>
      </c>
      <c r="I129" s="6">
        <v>4.3478299999999998E-2</v>
      </c>
      <c r="K129" s="1" t="b">
        <f t="shared" si="4"/>
        <v>1</v>
      </c>
      <c r="L129" s="1" t="b">
        <f t="shared" si="5"/>
        <v>1</v>
      </c>
      <c r="M129" s="1" t="b">
        <f t="shared" si="6"/>
        <v>1</v>
      </c>
      <c r="N129" s="1" t="b">
        <f t="shared" si="7"/>
        <v>1</v>
      </c>
    </row>
    <row r="130" spans="1:14" ht="15" customHeight="1" x14ac:dyDescent="0.25">
      <c r="A130" s="5" t="s">
        <v>133</v>
      </c>
      <c r="B130" s="6">
        <v>1</v>
      </c>
      <c r="C130" s="6">
        <v>4</v>
      </c>
      <c r="D130" s="6">
        <v>0.25</v>
      </c>
      <c r="F130" s="5" t="s">
        <v>133</v>
      </c>
      <c r="G130" s="6">
        <v>1</v>
      </c>
      <c r="H130" s="6">
        <v>4</v>
      </c>
      <c r="I130" s="6">
        <v>0.25</v>
      </c>
      <c r="K130" s="1" t="b">
        <f t="shared" si="4"/>
        <v>1</v>
      </c>
      <c r="L130" s="1" t="b">
        <f t="shared" si="5"/>
        <v>1</v>
      </c>
      <c r="M130" s="1" t="b">
        <f t="shared" si="6"/>
        <v>1</v>
      </c>
      <c r="N130" s="1" t="b">
        <f t="shared" si="7"/>
        <v>1</v>
      </c>
    </row>
    <row r="131" spans="1:14" ht="15" customHeight="1" x14ac:dyDescent="0.25">
      <c r="A131" s="5" t="s">
        <v>134</v>
      </c>
      <c r="B131" s="6">
        <v>6</v>
      </c>
      <c r="C131" s="6">
        <v>135</v>
      </c>
      <c r="D131" s="6">
        <v>4.4444400000000002E-2</v>
      </c>
      <c r="F131" s="5" t="s">
        <v>134</v>
      </c>
      <c r="G131" s="6">
        <v>6</v>
      </c>
      <c r="H131" s="6">
        <v>135</v>
      </c>
      <c r="I131" s="6">
        <v>4.4444400000000002E-2</v>
      </c>
      <c r="K131" s="1" t="b">
        <f t="shared" ref="K131:K194" si="8">A131=F131</f>
        <v>1</v>
      </c>
      <c r="L131" s="1" t="b">
        <f t="shared" ref="L131:L194" si="9">B131=G131</f>
        <v>1</v>
      </c>
      <c r="M131" s="1" t="b">
        <f t="shared" ref="M131:M194" si="10">C131=H131</f>
        <v>1</v>
      </c>
      <c r="N131" s="1" t="b">
        <f t="shared" ref="N131:N194" si="11">D131=I131</f>
        <v>1</v>
      </c>
    </row>
    <row r="132" spans="1:14" ht="15" customHeight="1" x14ac:dyDescent="0.25">
      <c r="A132" s="5" t="s">
        <v>135</v>
      </c>
      <c r="B132" s="6">
        <v>17</v>
      </c>
      <c r="C132" s="6">
        <v>256</v>
      </c>
      <c r="D132" s="6">
        <v>6.6406300000000001E-2</v>
      </c>
      <c r="F132" s="5" t="s">
        <v>135</v>
      </c>
      <c r="G132" s="6">
        <v>17</v>
      </c>
      <c r="H132" s="6">
        <v>256</v>
      </c>
      <c r="I132" s="6">
        <v>6.6406300000000001E-2</v>
      </c>
      <c r="K132" s="1" t="b">
        <f t="shared" si="8"/>
        <v>1</v>
      </c>
      <c r="L132" s="1" t="b">
        <f t="shared" si="9"/>
        <v>1</v>
      </c>
      <c r="M132" s="1" t="b">
        <f t="shared" si="10"/>
        <v>1</v>
      </c>
      <c r="N132" s="1" t="b">
        <f t="shared" si="11"/>
        <v>1</v>
      </c>
    </row>
    <row r="133" spans="1:14" ht="15" customHeight="1" x14ac:dyDescent="0.25">
      <c r="A133" s="5" t="s">
        <v>136</v>
      </c>
      <c r="B133" s="6">
        <v>22</v>
      </c>
      <c r="C133" s="6">
        <v>114</v>
      </c>
      <c r="D133" s="6">
        <v>0.1929825</v>
      </c>
      <c r="F133" s="5" t="s">
        <v>136</v>
      </c>
      <c r="G133" s="6">
        <v>22</v>
      </c>
      <c r="H133" s="6">
        <v>115</v>
      </c>
      <c r="I133" s="6">
        <v>0.19130430000000001</v>
      </c>
      <c r="K133" s="1" t="b">
        <f t="shared" si="8"/>
        <v>1</v>
      </c>
      <c r="L133" s="1" t="b">
        <f t="shared" si="9"/>
        <v>1</v>
      </c>
      <c r="M133" s="1" t="b">
        <f t="shared" si="10"/>
        <v>0</v>
      </c>
      <c r="N133" s="1" t="b">
        <f t="shared" si="11"/>
        <v>0</v>
      </c>
    </row>
    <row r="134" spans="1:14" ht="15" customHeight="1" x14ac:dyDescent="0.25">
      <c r="A134" s="5" t="s">
        <v>137</v>
      </c>
      <c r="B134" s="6">
        <v>2</v>
      </c>
      <c r="C134" s="6">
        <v>9</v>
      </c>
      <c r="D134" s="6">
        <v>0.22222220000000001</v>
      </c>
      <c r="F134" s="5" t="s">
        <v>137</v>
      </c>
      <c r="G134" s="6">
        <v>2</v>
      </c>
      <c r="H134" s="6">
        <v>9</v>
      </c>
      <c r="I134" s="6">
        <v>0.22222220000000001</v>
      </c>
      <c r="K134" s="1" t="b">
        <f t="shared" si="8"/>
        <v>1</v>
      </c>
      <c r="L134" s="1" t="b">
        <f t="shared" si="9"/>
        <v>1</v>
      </c>
      <c r="M134" s="1" t="b">
        <f t="shared" si="10"/>
        <v>1</v>
      </c>
      <c r="N134" s="1" t="b">
        <f t="shared" si="11"/>
        <v>1</v>
      </c>
    </row>
    <row r="135" spans="1:14" ht="15" customHeight="1" x14ac:dyDescent="0.25">
      <c r="A135" s="5" t="s">
        <v>138</v>
      </c>
      <c r="B135" s="6">
        <v>1</v>
      </c>
      <c r="C135" s="6">
        <v>85</v>
      </c>
      <c r="D135" s="6">
        <v>1.1764699999999999E-2</v>
      </c>
      <c r="F135" s="5" t="s">
        <v>138</v>
      </c>
      <c r="G135" s="6">
        <v>1</v>
      </c>
      <c r="H135" s="6">
        <v>86</v>
      </c>
      <c r="I135" s="6">
        <v>1.16279E-2</v>
      </c>
      <c r="K135" s="1" t="b">
        <f t="shared" si="8"/>
        <v>1</v>
      </c>
      <c r="L135" s="1" t="b">
        <f t="shared" si="9"/>
        <v>1</v>
      </c>
      <c r="M135" s="1" t="b">
        <f t="shared" si="10"/>
        <v>0</v>
      </c>
      <c r="N135" s="1" t="b">
        <f t="shared" si="11"/>
        <v>0</v>
      </c>
    </row>
    <row r="136" spans="1:14" ht="15" customHeight="1" x14ac:dyDescent="0.25">
      <c r="A136" s="5" t="s">
        <v>139</v>
      </c>
      <c r="B136" s="6">
        <v>8</v>
      </c>
      <c r="C136" s="6">
        <v>118</v>
      </c>
      <c r="D136" s="6">
        <v>6.7796599999999999E-2</v>
      </c>
      <c r="F136" s="5" t="s">
        <v>139</v>
      </c>
      <c r="G136" s="6">
        <v>8</v>
      </c>
      <c r="H136" s="6">
        <v>119</v>
      </c>
      <c r="I136" s="6">
        <v>6.7226900000000006E-2</v>
      </c>
      <c r="K136" s="1" t="b">
        <f t="shared" si="8"/>
        <v>1</v>
      </c>
      <c r="L136" s="1" t="b">
        <f t="shared" si="9"/>
        <v>1</v>
      </c>
      <c r="M136" s="1" t="b">
        <f t="shared" si="10"/>
        <v>0</v>
      </c>
      <c r="N136" s="1" t="b">
        <f t="shared" si="11"/>
        <v>0</v>
      </c>
    </row>
    <row r="137" spans="1:14" ht="15" customHeight="1" x14ac:dyDescent="0.25">
      <c r="A137" s="5" t="s">
        <v>140</v>
      </c>
      <c r="B137" s="6">
        <v>13</v>
      </c>
      <c r="C137" s="6">
        <v>134</v>
      </c>
      <c r="D137" s="6">
        <v>9.7014900000000001E-2</v>
      </c>
      <c r="F137" s="5" t="s">
        <v>140</v>
      </c>
      <c r="G137" s="6">
        <v>13</v>
      </c>
      <c r="H137" s="6">
        <v>136</v>
      </c>
      <c r="I137" s="6">
        <v>9.5588199999999998E-2</v>
      </c>
      <c r="K137" s="1" t="b">
        <f t="shared" si="8"/>
        <v>1</v>
      </c>
      <c r="L137" s="1" t="b">
        <f t="shared" si="9"/>
        <v>1</v>
      </c>
      <c r="M137" s="1" t="b">
        <f t="shared" si="10"/>
        <v>0</v>
      </c>
      <c r="N137" s="1" t="b">
        <f t="shared" si="11"/>
        <v>0</v>
      </c>
    </row>
    <row r="138" spans="1:14" ht="15" customHeight="1" x14ac:dyDescent="0.25">
      <c r="A138" s="5" t="s">
        <v>141</v>
      </c>
      <c r="B138" s="6">
        <v>5</v>
      </c>
      <c r="C138" s="6">
        <v>19</v>
      </c>
      <c r="D138" s="6">
        <v>0.2631579</v>
      </c>
      <c r="F138" s="5" t="s">
        <v>141</v>
      </c>
      <c r="G138" s="6">
        <v>5</v>
      </c>
      <c r="H138" s="6">
        <v>20</v>
      </c>
      <c r="I138" s="6">
        <v>0.25</v>
      </c>
      <c r="K138" s="1" t="b">
        <f t="shared" si="8"/>
        <v>1</v>
      </c>
      <c r="L138" s="1" t="b">
        <f t="shared" si="9"/>
        <v>1</v>
      </c>
      <c r="M138" s="1" t="b">
        <f t="shared" si="10"/>
        <v>0</v>
      </c>
      <c r="N138" s="1" t="b">
        <f t="shared" si="11"/>
        <v>0</v>
      </c>
    </row>
    <row r="139" spans="1:14" ht="15" customHeight="1" x14ac:dyDescent="0.25">
      <c r="A139" s="5" t="s">
        <v>142</v>
      </c>
      <c r="B139" s="6">
        <v>0</v>
      </c>
      <c r="C139" s="6">
        <v>28</v>
      </c>
      <c r="D139" s="6">
        <v>0</v>
      </c>
      <c r="F139" s="5" t="s">
        <v>142</v>
      </c>
      <c r="G139" s="6">
        <v>0</v>
      </c>
      <c r="H139" s="6">
        <v>28</v>
      </c>
      <c r="I139" s="6">
        <v>0</v>
      </c>
      <c r="K139" s="1" t="b">
        <f t="shared" si="8"/>
        <v>1</v>
      </c>
      <c r="L139" s="1" t="b">
        <f t="shared" si="9"/>
        <v>1</v>
      </c>
      <c r="M139" s="1" t="b">
        <f t="shared" si="10"/>
        <v>1</v>
      </c>
      <c r="N139" s="1" t="b">
        <f t="shared" si="11"/>
        <v>1</v>
      </c>
    </row>
    <row r="140" spans="1:14" ht="15" customHeight="1" x14ac:dyDescent="0.25">
      <c r="A140" s="5" t="s">
        <v>143</v>
      </c>
      <c r="B140" s="6">
        <v>5</v>
      </c>
      <c r="C140" s="6">
        <v>83</v>
      </c>
      <c r="D140" s="6">
        <v>6.0241000000000003E-2</v>
      </c>
      <c r="F140" s="5" t="s">
        <v>143</v>
      </c>
      <c r="G140" s="6">
        <v>5</v>
      </c>
      <c r="H140" s="6">
        <v>84</v>
      </c>
      <c r="I140" s="6">
        <v>5.9523800000000002E-2</v>
      </c>
      <c r="K140" s="1" t="b">
        <f t="shared" si="8"/>
        <v>1</v>
      </c>
      <c r="L140" s="1" t="b">
        <f t="shared" si="9"/>
        <v>1</v>
      </c>
      <c r="M140" s="1" t="b">
        <f t="shared" si="10"/>
        <v>0</v>
      </c>
      <c r="N140" s="1" t="b">
        <f t="shared" si="11"/>
        <v>0</v>
      </c>
    </row>
    <row r="141" spans="1:14" ht="15" customHeight="1" x14ac:dyDescent="0.25">
      <c r="A141" s="5" t="s">
        <v>144</v>
      </c>
      <c r="B141" s="6">
        <v>7</v>
      </c>
      <c r="C141" s="6">
        <v>54</v>
      </c>
      <c r="D141" s="6">
        <v>0.12962960000000001</v>
      </c>
      <c r="F141" s="5" t="s">
        <v>144</v>
      </c>
      <c r="G141" s="6">
        <v>7</v>
      </c>
      <c r="H141" s="6">
        <v>54</v>
      </c>
      <c r="I141" s="6">
        <v>0.12962960000000001</v>
      </c>
      <c r="K141" s="1" t="b">
        <f t="shared" si="8"/>
        <v>1</v>
      </c>
      <c r="L141" s="1" t="b">
        <f t="shared" si="9"/>
        <v>1</v>
      </c>
      <c r="M141" s="1" t="b">
        <f t="shared" si="10"/>
        <v>1</v>
      </c>
      <c r="N141" s="1" t="b">
        <f t="shared" si="11"/>
        <v>1</v>
      </c>
    </row>
    <row r="142" spans="1:14" ht="15" customHeight="1" x14ac:dyDescent="0.25">
      <c r="A142" s="5" t="s">
        <v>145</v>
      </c>
      <c r="B142" s="6">
        <v>1</v>
      </c>
      <c r="C142" s="6">
        <v>6</v>
      </c>
      <c r="D142" s="6">
        <v>0.1666667</v>
      </c>
      <c r="F142" s="5" t="s">
        <v>145</v>
      </c>
      <c r="G142" s="6">
        <v>1</v>
      </c>
      <c r="H142" s="6">
        <v>6</v>
      </c>
      <c r="I142" s="6">
        <v>0.1666667</v>
      </c>
      <c r="K142" s="1" t="b">
        <f t="shared" si="8"/>
        <v>1</v>
      </c>
      <c r="L142" s="1" t="b">
        <f t="shared" si="9"/>
        <v>1</v>
      </c>
      <c r="M142" s="1" t="b">
        <f t="shared" si="10"/>
        <v>1</v>
      </c>
      <c r="N142" s="1" t="b">
        <f t="shared" si="11"/>
        <v>1</v>
      </c>
    </row>
    <row r="143" spans="1:14" ht="15" customHeight="1" x14ac:dyDescent="0.25">
      <c r="A143" s="5" t="s">
        <v>146</v>
      </c>
      <c r="B143" s="6">
        <v>4</v>
      </c>
      <c r="C143" s="6">
        <v>153</v>
      </c>
      <c r="D143" s="6">
        <v>2.6143799999999998E-2</v>
      </c>
      <c r="F143" s="5" t="s">
        <v>146</v>
      </c>
      <c r="G143" s="6">
        <v>4</v>
      </c>
      <c r="H143" s="6">
        <v>153</v>
      </c>
      <c r="I143" s="6">
        <v>2.6143799999999998E-2</v>
      </c>
      <c r="K143" s="1" t="b">
        <f t="shared" si="8"/>
        <v>1</v>
      </c>
      <c r="L143" s="1" t="b">
        <f t="shared" si="9"/>
        <v>1</v>
      </c>
      <c r="M143" s="1" t="b">
        <f t="shared" si="10"/>
        <v>1</v>
      </c>
      <c r="N143" s="1" t="b">
        <f t="shared" si="11"/>
        <v>1</v>
      </c>
    </row>
    <row r="144" spans="1:14" ht="15" customHeight="1" x14ac:dyDescent="0.25">
      <c r="A144" s="5" t="s">
        <v>147</v>
      </c>
      <c r="B144" s="6">
        <v>9</v>
      </c>
      <c r="C144" s="6">
        <v>165</v>
      </c>
      <c r="D144" s="6">
        <v>5.4545499999999997E-2</v>
      </c>
      <c r="F144" s="5" t="s">
        <v>147</v>
      </c>
      <c r="G144" s="6">
        <v>9</v>
      </c>
      <c r="H144" s="6">
        <v>165</v>
      </c>
      <c r="I144" s="6">
        <v>5.4545499999999997E-2</v>
      </c>
      <c r="K144" s="1" t="b">
        <f t="shared" si="8"/>
        <v>1</v>
      </c>
      <c r="L144" s="1" t="b">
        <f t="shared" si="9"/>
        <v>1</v>
      </c>
      <c r="M144" s="1" t="b">
        <f t="shared" si="10"/>
        <v>1</v>
      </c>
      <c r="N144" s="1" t="b">
        <f t="shared" si="11"/>
        <v>1</v>
      </c>
    </row>
    <row r="145" spans="1:14" ht="15" customHeight="1" x14ac:dyDescent="0.25">
      <c r="A145" s="5" t="s">
        <v>148</v>
      </c>
      <c r="B145" s="6">
        <v>6</v>
      </c>
      <c r="C145" s="6">
        <v>80</v>
      </c>
      <c r="D145" s="6">
        <v>7.4999999999999997E-2</v>
      </c>
      <c r="F145" s="5" t="s">
        <v>148</v>
      </c>
      <c r="G145" s="6">
        <v>6</v>
      </c>
      <c r="H145" s="6">
        <v>80</v>
      </c>
      <c r="I145" s="6">
        <v>7.4999999999999997E-2</v>
      </c>
      <c r="K145" s="1" t="b">
        <f t="shared" si="8"/>
        <v>1</v>
      </c>
      <c r="L145" s="1" t="b">
        <f t="shared" si="9"/>
        <v>1</v>
      </c>
      <c r="M145" s="1" t="b">
        <f t="shared" si="10"/>
        <v>1</v>
      </c>
      <c r="N145" s="1" t="b">
        <f t="shared" si="11"/>
        <v>1</v>
      </c>
    </row>
    <row r="146" spans="1:14" ht="15" customHeight="1" x14ac:dyDescent="0.25">
      <c r="A146" s="5" t="s">
        <v>149</v>
      </c>
      <c r="B146" s="6">
        <v>0</v>
      </c>
      <c r="C146" s="6">
        <v>8</v>
      </c>
      <c r="D146" s="6">
        <v>0</v>
      </c>
      <c r="F146" s="5" t="s">
        <v>149</v>
      </c>
      <c r="G146" s="6">
        <v>0</v>
      </c>
      <c r="H146" s="6">
        <v>8</v>
      </c>
      <c r="I146" s="6">
        <v>0</v>
      </c>
      <c r="K146" s="1" t="b">
        <f t="shared" si="8"/>
        <v>1</v>
      </c>
      <c r="L146" s="1" t="b">
        <f t="shared" si="9"/>
        <v>1</v>
      </c>
      <c r="M146" s="1" t="b">
        <f t="shared" si="10"/>
        <v>1</v>
      </c>
      <c r="N146" s="1" t="b">
        <f t="shared" si="11"/>
        <v>1</v>
      </c>
    </row>
    <row r="147" spans="1:14" ht="15" customHeight="1" x14ac:dyDescent="0.25">
      <c r="A147" s="5" t="s">
        <v>150</v>
      </c>
      <c r="B147" s="6">
        <v>1</v>
      </c>
      <c r="C147" s="6">
        <v>45</v>
      </c>
      <c r="D147" s="6">
        <v>2.2222200000000001E-2</v>
      </c>
      <c r="F147" s="5" t="s">
        <v>150</v>
      </c>
      <c r="G147" s="6">
        <v>1</v>
      </c>
      <c r="H147" s="6">
        <v>45</v>
      </c>
      <c r="I147" s="6">
        <v>2.2222200000000001E-2</v>
      </c>
      <c r="K147" s="1" t="b">
        <f t="shared" si="8"/>
        <v>1</v>
      </c>
      <c r="L147" s="1" t="b">
        <f t="shared" si="9"/>
        <v>1</v>
      </c>
      <c r="M147" s="1" t="b">
        <f t="shared" si="10"/>
        <v>1</v>
      </c>
      <c r="N147" s="1" t="b">
        <f t="shared" si="11"/>
        <v>1</v>
      </c>
    </row>
    <row r="148" spans="1:14" ht="15" customHeight="1" x14ac:dyDescent="0.25">
      <c r="A148" s="5" t="s">
        <v>151</v>
      </c>
      <c r="B148" s="6">
        <v>0</v>
      </c>
      <c r="C148" s="6">
        <v>5</v>
      </c>
      <c r="D148" s="6">
        <v>0</v>
      </c>
      <c r="F148" s="5" t="s">
        <v>151</v>
      </c>
      <c r="G148" s="6">
        <v>0</v>
      </c>
      <c r="H148" s="6">
        <v>5</v>
      </c>
      <c r="I148" s="6">
        <v>0</v>
      </c>
      <c r="K148" s="1" t="b">
        <f t="shared" si="8"/>
        <v>1</v>
      </c>
      <c r="L148" s="1" t="b">
        <f t="shared" si="9"/>
        <v>1</v>
      </c>
      <c r="M148" s="1" t="b">
        <f t="shared" si="10"/>
        <v>1</v>
      </c>
      <c r="N148" s="1" t="b">
        <f t="shared" si="11"/>
        <v>1</v>
      </c>
    </row>
    <row r="149" spans="1:14" ht="15" customHeight="1" x14ac:dyDescent="0.25">
      <c r="A149" s="5" t="s">
        <v>152</v>
      </c>
      <c r="B149" s="6">
        <v>4</v>
      </c>
      <c r="C149" s="6">
        <v>34</v>
      </c>
      <c r="D149" s="6">
        <v>0.1176471</v>
      </c>
      <c r="F149" s="5" t="s">
        <v>152</v>
      </c>
      <c r="G149" s="6">
        <v>4</v>
      </c>
      <c r="H149" s="6">
        <v>34</v>
      </c>
      <c r="I149" s="6">
        <v>0.1176471</v>
      </c>
      <c r="K149" s="1" t="b">
        <f t="shared" si="8"/>
        <v>1</v>
      </c>
      <c r="L149" s="1" t="b">
        <f t="shared" si="9"/>
        <v>1</v>
      </c>
      <c r="M149" s="1" t="b">
        <f t="shared" si="10"/>
        <v>1</v>
      </c>
      <c r="N149" s="1" t="b">
        <f t="shared" si="11"/>
        <v>1</v>
      </c>
    </row>
    <row r="150" spans="1:14" ht="15" customHeight="1" x14ac:dyDescent="0.25">
      <c r="A150" s="5" t="s">
        <v>153</v>
      </c>
      <c r="B150" s="6">
        <v>2</v>
      </c>
      <c r="C150" s="6">
        <v>25</v>
      </c>
      <c r="D150" s="6">
        <v>0.08</v>
      </c>
      <c r="F150" s="5" t="s">
        <v>153</v>
      </c>
      <c r="G150" s="6">
        <v>2</v>
      </c>
      <c r="H150" s="6">
        <v>25</v>
      </c>
      <c r="I150" s="6">
        <v>0.08</v>
      </c>
      <c r="K150" s="1" t="b">
        <f t="shared" si="8"/>
        <v>1</v>
      </c>
      <c r="L150" s="1" t="b">
        <f t="shared" si="9"/>
        <v>1</v>
      </c>
      <c r="M150" s="1" t="b">
        <f t="shared" si="10"/>
        <v>1</v>
      </c>
      <c r="N150" s="1" t="b">
        <f t="shared" si="11"/>
        <v>1</v>
      </c>
    </row>
    <row r="151" spans="1:14" ht="15" customHeight="1" x14ac:dyDescent="0.25">
      <c r="A151" s="5" t="s">
        <v>154</v>
      </c>
      <c r="B151" s="6">
        <v>0</v>
      </c>
      <c r="C151" s="6">
        <v>8</v>
      </c>
      <c r="D151" s="6">
        <v>0</v>
      </c>
      <c r="F151" s="5" t="s">
        <v>154</v>
      </c>
      <c r="G151" s="6">
        <v>0</v>
      </c>
      <c r="H151" s="6">
        <v>8</v>
      </c>
      <c r="I151" s="6">
        <v>0</v>
      </c>
      <c r="K151" s="1" t="b">
        <f t="shared" si="8"/>
        <v>1</v>
      </c>
      <c r="L151" s="1" t="b">
        <f t="shared" si="9"/>
        <v>1</v>
      </c>
      <c r="M151" s="1" t="b">
        <f t="shared" si="10"/>
        <v>1</v>
      </c>
      <c r="N151" s="1" t="b">
        <f t="shared" si="11"/>
        <v>1</v>
      </c>
    </row>
    <row r="152" spans="1:14" ht="15" customHeight="1" x14ac:dyDescent="0.25">
      <c r="A152" s="5" t="s">
        <v>155</v>
      </c>
      <c r="B152" s="6">
        <v>3</v>
      </c>
      <c r="C152" s="6">
        <v>130</v>
      </c>
      <c r="D152" s="6">
        <v>2.3076900000000001E-2</v>
      </c>
      <c r="F152" s="5" t="s">
        <v>155</v>
      </c>
      <c r="G152" s="6">
        <v>3</v>
      </c>
      <c r="H152" s="6">
        <v>130</v>
      </c>
      <c r="I152" s="6">
        <v>2.3076900000000001E-2</v>
      </c>
      <c r="K152" s="1" t="b">
        <f t="shared" si="8"/>
        <v>1</v>
      </c>
      <c r="L152" s="1" t="b">
        <f t="shared" si="9"/>
        <v>1</v>
      </c>
      <c r="M152" s="1" t="b">
        <f t="shared" si="10"/>
        <v>1</v>
      </c>
      <c r="N152" s="1" t="b">
        <f t="shared" si="11"/>
        <v>1</v>
      </c>
    </row>
    <row r="153" spans="1:14" ht="15" customHeight="1" x14ac:dyDescent="0.25">
      <c r="A153" s="5" t="s">
        <v>156</v>
      </c>
      <c r="B153" s="6">
        <v>18</v>
      </c>
      <c r="C153" s="6">
        <v>220</v>
      </c>
      <c r="D153" s="6">
        <v>8.1818199999999994E-2</v>
      </c>
      <c r="F153" s="5" t="s">
        <v>156</v>
      </c>
      <c r="G153" s="6">
        <v>18</v>
      </c>
      <c r="H153" s="6">
        <v>220</v>
      </c>
      <c r="I153" s="6">
        <v>8.1818199999999994E-2</v>
      </c>
      <c r="K153" s="1" t="b">
        <f t="shared" si="8"/>
        <v>1</v>
      </c>
      <c r="L153" s="1" t="b">
        <f t="shared" si="9"/>
        <v>1</v>
      </c>
      <c r="M153" s="1" t="b">
        <f t="shared" si="10"/>
        <v>1</v>
      </c>
      <c r="N153" s="1" t="b">
        <f t="shared" si="11"/>
        <v>1</v>
      </c>
    </row>
    <row r="154" spans="1:14" ht="15" customHeight="1" x14ac:dyDescent="0.25">
      <c r="A154" s="5" t="s">
        <v>157</v>
      </c>
      <c r="B154" s="6">
        <v>11</v>
      </c>
      <c r="C154" s="6">
        <v>104</v>
      </c>
      <c r="D154" s="6">
        <v>0.10576919999999999</v>
      </c>
      <c r="F154" s="5" t="s">
        <v>157</v>
      </c>
      <c r="G154" s="6">
        <v>11</v>
      </c>
      <c r="H154" s="6">
        <v>106</v>
      </c>
      <c r="I154" s="6">
        <v>0.10377359999999999</v>
      </c>
      <c r="K154" s="1" t="b">
        <f t="shared" si="8"/>
        <v>1</v>
      </c>
      <c r="L154" s="1" t="b">
        <f t="shared" si="9"/>
        <v>1</v>
      </c>
      <c r="M154" s="1" t="b">
        <f t="shared" si="10"/>
        <v>0</v>
      </c>
      <c r="N154" s="1" t="b">
        <f t="shared" si="11"/>
        <v>0</v>
      </c>
    </row>
    <row r="155" spans="1:14" ht="15" customHeight="1" x14ac:dyDescent="0.25">
      <c r="A155" s="5" t="s">
        <v>158</v>
      </c>
      <c r="B155" s="6">
        <v>5</v>
      </c>
      <c r="C155" s="6">
        <v>25</v>
      </c>
      <c r="D155" s="6">
        <v>0.2</v>
      </c>
      <c r="F155" s="5" t="s">
        <v>158</v>
      </c>
      <c r="G155" s="6">
        <v>5</v>
      </c>
      <c r="H155" s="6">
        <v>25</v>
      </c>
      <c r="I155" s="6">
        <v>0.2</v>
      </c>
      <c r="K155" s="1" t="b">
        <f t="shared" si="8"/>
        <v>1</v>
      </c>
      <c r="L155" s="1" t="b">
        <f t="shared" si="9"/>
        <v>1</v>
      </c>
      <c r="M155" s="1" t="b">
        <f t="shared" si="10"/>
        <v>1</v>
      </c>
      <c r="N155" s="1" t="b">
        <f t="shared" si="11"/>
        <v>1</v>
      </c>
    </row>
    <row r="156" spans="1:14" ht="15" customHeight="1" x14ac:dyDescent="0.25">
      <c r="A156" s="5" t="s">
        <v>159</v>
      </c>
      <c r="B156" s="6">
        <v>5</v>
      </c>
      <c r="C156" s="6">
        <v>197</v>
      </c>
      <c r="D156" s="6">
        <v>2.5380699999999999E-2</v>
      </c>
      <c r="F156" s="5" t="s">
        <v>159</v>
      </c>
      <c r="G156" s="6">
        <v>5</v>
      </c>
      <c r="H156" s="6">
        <v>199</v>
      </c>
      <c r="I156" s="6">
        <v>2.5125600000000001E-2</v>
      </c>
      <c r="K156" s="1" t="b">
        <f t="shared" si="8"/>
        <v>1</v>
      </c>
      <c r="L156" s="1" t="b">
        <f t="shared" si="9"/>
        <v>1</v>
      </c>
      <c r="M156" s="1" t="b">
        <f t="shared" si="10"/>
        <v>0</v>
      </c>
      <c r="N156" s="1" t="b">
        <f t="shared" si="11"/>
        <v>0</v>
      </c>
    </row>
    <row r="157" spans="1:14" ht="15" customHeight="1" x14ac:dyDescent="0.25">
      <c r="A157" s="5" t="s">
        <v>160</v>
      </c>
      <c r="B157" s="6">
        <v>19</v>
      </c>
      <c r="C157" s="6">
        <v>454</v>
      </c>
      <c r="D157" s="6">
        <v>4.1850199999999997E-2</v>
      </c>
      <c r="F157" s="5" t="s">
        <v>160</v>
      </c>
      <c r="G157" s="6">
        <v>21</v>
      </c>
      <c r="H157" s="6">
        <v>459</v>
      </c>
      <c r="I157" s="6">
        <v>4.5751600000000003E-2</v>
      </c>
      <c r="K157" s="1" t="b">
        <f t="shared" si="8"/>
        <v>1</v>
      </c>
      <c r="L157" s="1" t="b">
        <f t="shared" si="9"/>
        <v>0</v>
      </c>
      <c r="M157" s="1" t="b">
        <f t="shared" si="10"/>
        <v>0</v>
      </c>
      <c r="N157" s="1" t="b">
        <f t="shared" si="11"/>
        <v>0</v>
      </c>
    </row>
    <row r="158" spans="1:14" ht="15" customHeight="1" x14ac:dyDescent="0.25">
      <c r="A158" s="5" t="s">
        <v>161</v>
      </c>
      <c r="B158" s="6">
        <v>11</v>
      </c>
      <c r="C158" s="6">
        <v>104</v>
      </c>
      <c r="D158" s="6">
        <v>0.10576919999999999</v>
      </c>
      <c r="F158" s="5" t="s">
        <v>161</v>
      </c>
      <c r="G158" s="6">
        <v>11</v>
      </c>
      <c r="H158" s="6">
        <v>104</v>
      </c>
      <c r="I158" s="6">
        <v>0.10576919999999999</v>
      </c>
      <c r="K158" s="1" t="b">
        <f t="shared" si="8"/>
        <v>1</v>
      </c>
      <c r="L158" s="1" t="b">
        <f t="shared" si="9"/>
        <v>1</v>
      </c>
      <c r="M158" s="1" t="b">
        <f t="shared" si="10"/>
        <v>1</v>
      </c>
      <c r="N158" s="1" t="b">
        <f t="shared" si="11"/>
        <v>1</v>
      </c>
    </row>
    <row r="159" spans="1:14" ht="15" customHeight="1" x14ac:dyDescent="0.25">
      <c r="A159" s="5" t="s">
        <v>162</v>
      </c>
      <c r="B159" s="6">
        <v>0</v>
      </c>
      <c r="C159" s="6">
        <v>3</v>
      </c>
      <c r="D159" s="6">
        <v>0</v>
      </c>
      <c r="F159" s="5" t="s">
        <v>162</v>
      </c>
      <c r="G159" s="6">
        <v>0</v>
      </c>
      <c r="H159" s="6">
        <v>3</v>
      </c>
      <c r="I159" s="6">
        <v>0</v>
      </c>
      <c r="K159" s="1" t="b">
        <f t="shared" si="8"/>
        <v>1</v>
      </c>
      <c r="L159" s="1" t="b">
        <f t="shared" si="9"/>
        <v>1</v>
      </c>
      <c r="M159" s="1" t="b">
        <f t="shared" si="10"/>
        <v>1</v>
      </c>
      <c r="N159" s="1" t="b">
        <f t="shared" si="11"/>
        <v>1</v>
      </c>
    </row>
    <row r="160" spans="1:14" ht="15" customHeight="1" x14ac:dyDescent="0.25">
      <c r="A160" s="5" t="s">
        <v>163</v>
      </c>
      <c r="B160" s="6">
        <v>4</v>
      </c>
      <c r="C160" s="6">
        <v>323</v>
      </c>
      <c r="D160" s="6">
        <v>1.23839E-2</v>
      </c>
      <c r="F160" s="5" t="s">
        <v>163</v>
      </c>
      <c r="G160" s="6">
        <v>4</v>
      </c>
      <c r="H160" s="6">
        <v>323</v>
      </c>
      <c r="I160" s="6">
        <v>1.23839E-2</v>
      </c>
      <c r="K160" s="1" t="b">
        <f t="shared" si="8"/>
        <v>1</v>
      </c>
      <c r="L160" s="1" t="b">
        <f t="shared" si="9"/>
        <v>1</v>
      </c>
      <c r="M160" s="1" t="b">
        <f t="shared" si="10"/>
        <v>1</v>
      </c>
      <c r="N160" s="1" t="b">
        <f t="shared" si="11"/>
        <v>1</v>
      </c>
    </row>
    <row r="161" spans="1:14" ht="15" customHeight="1" x14ac:dyDescent="0.25">
      <c r="A161" s="5" t="s">
        <v>164</v>
      </c>
      <c r="B161" s="6">
        <v>37</v>
      </c>
      <c r="C161" s="6">
        <v>770</v>
      </c>
      <c r="D161" s="6">
        <v>4.8051900000000002E-2</v>
      </c>
      <c r="F161" s="5" t="s">
        <v>164</v>
      </c>
      <c r="G161" s="6">
        <v>37</v>
      </c>
      <c r="H161" s="6">
        <v>770</v>
      </c>
      <c r="I161" s="6">
        <v>4.8051900000000002E-2</v>
      </c>
      <c r="K161" s="1" t="b">
        <f t="shared" si="8"/>
        <v>1</v>
      </c>
      <c r="L161" s="1" t="b">
        <f t="shared" si="9"/>
        <v>1</v>
      </c>
      <c r="M161" s="1" t="b">
        <f t="shared" si="10"/>
        <v>1</v>
      </c>
      <c r="N161" s="1" t="b">
        <f t="shared" si="11"/>
        <v>1</v>
      </c>
    </row>
    <row r="162" spans="1:14" ht="15" customHeight="1" x14ac:dyDescent="0.25">
      <c r="A162" s="5" t="s">
        <v>165</v>
      </c>
      <c r="B162" s="6">
        <v>50</v>
      </c>
      <c r="C162" s="6">
        <v>367</v>
      </c>
      <c r="D162" s="6">
        <v>0.13623979999999999</v>
      </c>
      <c r="F162" s="5" t="s">
        <v>165</v>
      </c>
      <c r="G162" s="6">
        <v>50</v>
      </c>
      <c r="H162" s="6">
        <v>368</v>
      </c>
      <c r="I162" s="6">
        <v>0.13586960000000001</v>
      </c>
      <c r="K162" s="1" t="b">
        <f t="shared" si="8"/>
        <v>1</v>
      </c>
      <c r="L162" s="1" t="b">
        <f t="shared" si="9"/>
        <v>1</v>
      </c>
      <c r="M162" s="1" t="b">
        <f t="shared" si="10"/>
        <v>0</v>
      </c>
      <c r="N162" s="1" t="b">
        <f t="shared" si="11"/>
        <v>0</v>
      </c>
    </row>
    <row r="163" spans="1:14" ht="15" customHeight="1" x14ac:dyDescent="0.25">
      <c r="A163" s="5" t="s">
        <v>166</v>
      </c>
      <c r="B163" s="6">
        <v>10</v>
      </c>
      <c r="C163" s="6">
        <v>35</v>
      </c>
      <c r="D163" s="6">
        <v>0.28571429999999998</v>
      </c>
      <c r="F163" s="5" t="s">
        <v>166</v>
      </c>
      <c r="G163" s="6">
        <v>10</v>
      </c>
      <c r="H163" s="6">
        <v>35</v>
      </c>
      <c r="I163" s="6">
        <v>0.28571429999999998</v>
      </c>
      <c r="K163" s="1" t="b">
        <f t="shared" si="8"/>
        <v>1</v>
      </c>
      <c r="L163" s="1" t="b">
        <f t="shared" si="9"/>
        <v>1</v>
      </c>
      <c r="M163" s="1" t="b">
        <f t="shared" si="10"/>
        <v>1</v>
      </c>
      <c r="N163" s="1" t="b">
        <f t="shared" si="11"/>
        <v>1</v>
      </c>
    </row>
    <row r="164" spans="1:14" ht="15" customHeight="1" x14ac:dyDescent="0.25">
      <c r="A164" s="5" t="s">
        <v>167</v>
      </c>
      <c r="B164" s="6">
        <v>2</v>
      </c>
      <c r="C164" s="6">
        <v>81</v>
      </c>
      <c r="D164" s="6">
        <v>2.4691399999999999E-2</v>
      </c>
      <c r="F164" s="5" t="s">
        <v>167</v>
      </c>
      <c r="G164" s="6">
        <v>2</v>
      </c>
      <c r="H164" s="6">
        <v>81</v>
      </c>
      <c r="I164" s="6">
        <v>2.4691399999999999E-2</v>
      </c>
      <c r="K164" s="1" t="b">
        <f t="shared" si="8"/>
        <v>1</v>
      </c>
      <c r="L164" s="1" t="b">
        <f t="shared" si="9"/>
        <v>1</v>
      </c>
      <c r="M164" s="1" t="b">
        <f t="shared" si="10"/>
        <v>1</v>
      </c>
      <c r="N164" s="1" t="b">
        <f t="shared" si="11"/>
        <v>1</v>
      </c>
    </row>
    <row r="165" spans="1:14" ht="15" customHeight="1" x14ac:dyDescent="0.25">
      <c r="A165" s="5" t="s">
        <v>168</v>
      </c>
      <c r="B165" s="6">
        <v>5</v>
      </c>
      <c r="C165" s="6">
        <v>76</v>
      </c>
      <c r="D165" s="6">
        <v>6.5789500000000001E-2</v>
      </c>
      <c r="F165" s="5" t="s">
        <v>168</v>
      </c>
      <c r="G165" s="6">
        <v>5</v>
      </c>
      <c r="H165" s="6">
        <v>76</v>
      </c>
      <c r="I165" s="6">
        <v>6.5789500000000001E-2</v>
      </c>
      <c r="K165" s="1" t="b">
        <f t="shared" si="8"/>
        <v>1</v>
      </c>
      <c r="L165" s="1" t="b">
        <f t="shared" si="9"/>
        <v>1</v>
      </c>
      <c r="M165" s="1" t="b">
        <f t="shared" si="10"/>
        <v>1</v>
      </c>
      <c r="N165" s="1" t="b">
        <f t="shared" si="11"/>
        <v>1</v>
      </c>
    </row>
    <row r="166" spans="1:14" ht="15" customHeight="1" x14ac:dyDescent="0.25">
      <c r="A166" s="5" t="s">
        <v>169</v>
      </c>
      <c r="B166" s="6">
        <v>8</v>
      </c>
      <c r="C166" s="6">
        <v>45</v>
      </c>
      <c r="D166" s="6">
        <v>0.17777780000000001</v>
      </c>
      <c r="F166" s="5" t="s">
        <v>169</v>
      </c>
      <c r="G166" s="6">
        <v>8</v>
      </c>
      <c r="H166" s="6">
        <v>45</v>
      </c>
      <c r="I166" s="6">
        <v>0.17777780000000001</v>
      </c>
      <c r="K166" s="1" t="b">
        <f t="shared" si="8"/>
        <v>1</v>
      </c>
      <c r="L166" s="1" t="b">
        <f t="shared" si="9"/>
        <v>1</v>
      </c>
      <c r="M166" s="1" t="b">
        <f t="shared" si="10"/>
        <v>1</v>
      </c>
      <c r="N166" s="1" t="b">
        <f t="shared" si="11"/>
        <v>1</v>
      </c>
    </row>
    <row r="167" spans="1:14" ht="15" customHeight="1" x14ac:dyDescent="0.25">
      <c r="A167" s="5" t="s">
        <v>170</v>
      </c>
      <c r="B167" s="6">
        <v>2</v>
      </c>
      <c r="C167" s="6">
        <v>3</v>
      </c>
      <c r="D167" s="6">
        <v>0.66666669999999995</v>
      </c>
      <c r="F167" s="5" t="s">
        <v>170</v>
      </c>
      <c r="G167" s="6">
        <v>2</v>
      </c>
      <c r="H167" s="6">
        <v>3</v>
      </c>
      <c r="I167" s="6">
        <v>0.66666669999999995</v>
      </c>
      <c r="K167" s="1" t="b">
        <f t="shared" si="8"/>
        <v>1</v>
      </c>
      <c r="L167" s="1" t="b">
        <f t="shared" si="9"/>
        <v>1</v>
      </c>
      <c r="M167" s="1" t="b">
        <f t="shared" si="10"/>
        <v>1</v>
      </c>
      <c r="N167" s="1" t="b">
        <f t="shared" si="11"/>
        <v>1</v>
      </c>
    </row>
    <row r="168" spans="1:14" ht="15" customHeight="1" x14ac:dyDescent="0.25">
      <c r="A168" s="5" t="s">
        <v>171</v>
      </c>
      <c r="B168" s="6">
        <v>13</v>
      </c>
      <c r="C168" s="6">
        <v>287</v>
      </c>
      <c r="D168" s="6">
        <v>4.5296200000000002E-2</v>
      </c>
      <c r="F168" s="5" t="s">
        <v>171</v>
      </c>
      <c r="G168" s="6">
        <v>14</v>
      </c>
      <c r="H168" s="6">
        <v>287</v>
      </c>
      <c r="I168" s="6">
        <v>4.8780499999999997E-2</v>
      </c>
      <c r="K168" s="1" t="b">
        <f t="shared" si="8"/>
        <v>1</v>
      </c>
      <c r="L168" s="1" t="b">
        <f t="shared" si="9"/>
        <v>0</v>
      </c>
      <c r="M168" s="1" t="b">
        <f t="shared" si="10"/>
        <v>1</v>
      </c>
      <c r="N168" s="1" t="b">
        <f t="shared" si="11"/>
        <v>0</v>
      </c>
    </row>
    <row r="169" spans="1:14" ht="15" customHeight="1" x14ac:dyDescent="0.25">
      <c r="A169" s="5" t="s">
        <v>172</v>
      </c>
      <c r="B169" s="6">
        <v>38</v>
      </c>
      <c r="C169" s="6">
        <v>435</v>
      </c>
      <c r="D169" s="6">
        <v>8.7356299999999998E-2</v>
      </c>
      <c r="F169" s="5" t="s">
        <v>172</v>
      </c>
      <c r="G169" s="6">
        <v>37</v>
      </c>
      <c r="H169" s="6">
        <v>436</v>
      </c>
      <c r="I169" s="6">
        <v>8.4862400000000004E-2</v>
      </c>
      <c r="K169" s="1" t="b">
        <f t="shared" si="8"/>
        <v>1</v>
      </c>
      <c r="L169" s="1" t="b">
        <f t="shared" si="9"/>
        <v>0</v>
      </c>
      <c r="M169" s="1" t="b">
        <f t="shared" si="10"/>
        <v>0</v>
      </c>
      <c r="N169" s="1" t="b">
        <f t="shared" si="11"/>
        <v>0</v>
      </c>
    </row>
    <row r="170" spans="1:14" ht="15" customHeight="1" x14ac:dyDescent="0.25">
      <c r="A170" s="5" t="s">
        <v>173</v>
      </c>
      <c r="B170" s="6">
        <v>55</v>
      </c>
      <c r="C170" s="6">
        <v>333</v>
      </c>
      <c r="D170" s="6">
        <v>0.16516520000000001</v>
      </c>
      <c r="F170" s="5" t="s">
        <v>173</v>
      </c>
      <c r="G170" s="6">
        <v>54</v>
      </c>
      <c r="H170" s="6">
        <v>341</v>
      </c>
      <c r="I170" s="6">
        <v>0.15835779999999999</v>
      </c>
      <c r="K170" s="1" t="b">
        <f t="shared" si="8"/>
        <v>1</v>
      </c>
      <c r="L170" s="1" t="b">
        <f t="shared" si="9"/>
        <v>0</v>
      </c>
      <c r="M170" s="1" t="b">
        <f t="shared" si="10"/>
        <v>0</v>
      </c>
      <c r="N170" s="1" t="b">
        <f t="shared" si="11"/>
        <v>0</v>
      </c>
    </row>
    <row r="171" spans="1:14" ht="15" customHeight="1" x14ac:dyDescent="0.25">
      <c r="A171" s="5" t="s">
        <v>174</v>
      </c>
      <c r="B171" s="6">
        <v>11</v>
      </c>
      <c r="C171" s="6">
        <v>43</v>
      </c>
      <c r="D171" s="6">
        <v>0.25581399999999999</v>
      </c>
      <c r="F171" s="5" t="s">
        <v>174</v>
      </c>
      <c r="G171" s="6">
        <v>11</v>
      </c>
      <c r="H171" s="6">
        <v>43</v>
      </c>
      <c r="I171" s="6">
        <v>0.25581399999999999</v>
      </c>
      <c r="K171" s="1" t="b">
        <f t="shared" si="8"/>
        <v>1</v>
      </c>
      <c r="L171" s="1" t="b">
        <f t="shared" si="9"/>
        <v>1</v>
      </c>
      <c r="M171" s="1" t="b">
        <f t="shared" si="10"/>
        <v>1</v>
      </c>
      <c r="N171" s="1" t="b">
        <f t="shared" si="11"/>
        <v>1</v>
      </c>
    </row>
    <row r="172" spans="1:14" ht="15" customHeight="1" x14ac:dyDescent="0.25">
      <c r="A172" s="5" t="s">
        <v>175</v>
      </c>
      <c r="B172" s="6">
        <v>5</v>
      </c>
      <c r="C172" s="6">
        <v>149</v>
      </c>
      <c r="D172" s="6">
        <v>3.3556999999999997E-2</v>
      </c>
      <c r="F172" s="5" t="s">
        <v>175</v>
      </c>
      <c r="G172" s="6">
        <v>5</v>
      </c>
      <c r="H172" s="6">
        <v>149</v>
      </c>
      <c r="I172" s="6">
        <v>3.3556999999999997E-2</v>
      </c>
      <c r="K172" s="1" t="b">
        <f t="shared" si="8"/>
        <v>1</v>
      </c>
      <c r="L172" s="1" t="b">
        <f t="shared" si="9"/>
        <v>1</v>
      </c>
      <c r="M172" s="1" t="b">
        <f t="shared" si="10"/>
        <v>1</v>
      </c>
      <c r="N172" s="1" t="b">
        <f t="shared" si="11"/>
        <v>1</v>
      </c>
    </row>
    <row r="173" spans="1:14" ht="15" customHeight="1" x14ac:dyDescent="0.25">
      <c r="A173" s="5" t="s">
        <v>176</v>
      </c>
      <c r="B173" s="6">
        <v>26</v>
      </c>
      <c r="C173" s="6">
        <v>416</v>
      </c>
      <c r="D173" s="6">
        <v>6.25E-2</v>
      </c>
      <c r="F173" s="5" t="s">
        <v>176</v>
      </c>
      <c r="G173" s="6">
        <v>26</v>
      </c>
      <c r="H173" s="6">
        <v>416</v>
      </c>
      <c r="I173" s="6">
        <v>6.25E-2</v>
      </c>
      <c r="K173" s="1" t="b">
        <f t="shared" si="8"/>
        <v>1</v>
      </c>
      <c r="L173" s="1" t="b">
        <f t="shared" si="9"/>
        <v>1</v>
      </c>
      <c r="M173" s="1" t="b">
        <f t="shared" si="10"/>
        <v>1</v>
      </c>
      <c r="N173" s="1" t="b">
        <f t="shared" si="11"/>
        <v>1</v>
      </c>
    </row>
    <row r="174" spans="1:14" ht="15" customHeight="1" x14ac:dyDescent="0.25">
      <c r="A174" s="5" t="s">
        <v>177</v>
      </c>
      <c r="B174" s="6">
        <v>19</v>
      </c>
      <c r="C174" s="6">
        <v>175</v>
      </c>
      <c r="D174" s="6">
        <v>0.1085714</v>
      </c>
      <c r="F174" s="5" t="s">
        <v>177</v>
      </c>
      <c r="G174" s="6">
        <v>20</v>
      </c>
      <c r="H174" s="6">
        <v>177</v>
      </c>
      <c r="I174" s="6">
        <v>0.11299439999999999</v>
      </c>
      <c r="K174" s="1" t="b">
        <f t="shared" si="8"/>
        <v>1</v>
      </c>
      <c r="L174" s="1" t="b">
        <f t="shared" si="9"/>
        <v>0</v>
      </c>
      <c r="M174" s="1" t="b">
        <f t="shared" si="10"/>
        <v>0</v>
      </c>
      <c r="N174" s="1" t="b">
        <f t="shared" si="11"/>
        <v>0</v>
      </c>
    </row>
    <row r="175" spans="1:14" ht="15" customHeight="1" x14ac:dyDescent="0.25">
      <c r="A175" s="5" t="s">
        <v>178</v>
      </c>
      <c r="B175" s="6">
        <v>8</v>
      </c>
      <c r="C175" s="6">
        <v>44</v>
      </c>
      <c r="D175" s="6">
        <v>0.18181820000000001</v>
      </c>
      <c r="F175" s="5" t="s">
        <v>178</v>
      </c>
      <c r="G175" s="6">
        <v>9</v>
      </c>
      <c r="H175" s="6">
        <v>47</v>
      </c>
      <c r="I175" s="6">
        <v>0.1914894</v>
      </c>
      <c r="K175" s="1" t="b">
        <f t="shared" si="8"/>
        <v>1</v>
      </c>
      <c r="L175" s="1" t="b">
        <f t="shared" si="9"/>
        <v>0</v>
      </c>
      <c r="M175" s="1" t="b">
        <f t="shared" si="10"/>
        <v>0</v>
      </c>
      <c r="N175" s="1" t="b">
        <f t="shared" si="11"/>
        <v>0</v>
      </c>
    </row>
    <row r="176" spans="1:14" ht="15" customHeight="1" x14ac:dyDescent="0.25">
      <c r="A176" s="5" t="s">
        <v>179</v>
      </c>
      <c r="B176" s="6">
        <v>14</v>
      </c>
      <c r="C176" s="6">
        <v>239</v>
      </c>
      <c r="D176" s="6">
        <v>5.8577400000000002E-2</v>
      </c>
      <c r="F176" s="5" t="s">
        <v>179</v>
      </c>
      <c r="G176" s="6">
        <v>14</v>
      </c>
      <c r="H176" s="6">
        <v>239</v>
      </c>
      <c r="I176" s="6">
        <v>5.8577400000000002E-2</v>
      </c>
      <c r="K176" s="1" t="b">
        <f t="shared" si="8"/>
        <v>1</v>
      </c>
      <c r="L176" s="1" t="b">
        <f t="shared" si="9"/>
        <v>1</v>
      </c>
      <c r="M176" s="1" t="b">
        <f t="shared" si="10"/>
        <v>1</v>
      </c>
      <c r="N176" s="1" t="b">
        <f t="shared" si="11"/>
        <v>1</v>
      </c>
    </row>
    <row r="177" spans="1:14" ht="15" customHeight="1" x14ac:dyDescent="0.25">
      <c r="A177" s="5" t="s">
        <v>180</v>
      </c>
      <c r="B177" s="6">
        <v>40</v>
      </c>
      <c r="C177" s="6">
        <v>643</v>
      </c>
      <c r="D177" s="6">
        <v>6.2208399999999997E-2</v>
      </c>
      <c r="F177" s="5" t="s">
        <v>180</v>
      </c>
      <c r="G177" s="6">
        <v>38</v>
      </c>
      <c r="H177" s="6">
        <v>643</v>
      </c>
      <c r="I177" s="6">
        <v>5.9097999999999998E-2</v>
      </c>
      <c r="K177" s="1" t="b">
        <f t="shared" si="8"/>
        <v>1</v>
      </c>
      <c r="L177" s="1" t="b">
        <f t="shared" si="9"/>
        <v>0</v>
      </c>
      <c r="M177" s="1" t="b">
        <f t="shared" si="10"/>
        <v>1</v>
      </c>
      <c r="N177" s="1" t="b">
        <f t="shared" si="11"/>
        <v>0</v>
      </c>
    </row>
    <row r="178" spans="1:14" ht="15" customHeight="1" x14ac:dyDescent="0.25">
      <c r="A178" s="5" t="s">
        <v>181</v>
      </c>
      <c r="B178" s="6">
        <v>64</v>
      </c>
      <c r="C178" s="6">
        <v>415</v>
      </c>
      <c r="D178" s="6">
        <v>0.15421689999999999</v>
      </c>
      <c r="F178" s="5" t="s">
        <v>181</v>
      </c>
      <c r="G178" s="6">
        <v>64</v>
      </c>
      <c r="H178" s="6">
        <v>418</v>
      </c>
      <c r="I178" s="6">
        <v>0.15311</v>
      </c>
      <c r="K178" s="1" t="b">
        <f t="shared" si="8"/>
        <v>1</v>
      </c>
      <c r="L178" s="1" t="b">
        <f t="shared" si="9"/>
        <v>1</v>
      </c>
      <c r="M178" s="1" t="b">
        <f t="shared" si="10"/>
        <v>0</v>
      </c>
      <c r="N178" s="1" t="b">
        <f t="shared" si="11"/>
        <v>0</v>
      </c>
    </row>
    <row r="179" spans="1:14" ht="15" customHeight="1" x14ac:dyDescent="0.25">
      <c r="A179" s="5" t="s">
        <v>182</v>
      </c>
      <c r="B179" s="6">
        <v>30</v>
      </c>
      <c r="C179" s="6">
        <v>156</v>
      </c>
      <c r="D179" s="6">
        <v>0.1923077</v>
      </c>
      <c r="F179" s="5" t="s">
        <v>182</v>
      </c>
      <c r="G179" s="6">
        <v>31</v>
      </c>
      <c r="H179" s="6">
        <v>161</v>
      </c>
      <c r="I179" s="6">
        <v>0.19254660000000001</v>
      </c>
      <c r="K179" s="1" t="b">
        <f t="shared" si="8"/>
        <v>1</v>
      </c>
      <c r="L179" s="1" t="b">
        <f t="shared" si="9"/>
        <v>0</v>
      </c>
      <c r="M179" s="1" t="b">
        <f t="shared" si="10"/>
        <v>0</v>
      </c>
      <c r="N179" s="1" t="b">
        <f t="shared" si="11"/>
        <v>0</v>
      </c>
    </row>
    <row r="180" spans="1:14" ht="15" customHeight="1" x14ac:dyDescent="0.25">
      <c r="A180" s="5" t="s">
        <v>183</v>
      </c>
      <c r="B180" s="6">
        <v>6</v>
      </c>
      <c r="C180" s="6">
        <v>35</v>
      </c>
      <c r="D180" s="6">
        <v>0.17142859999999999</v>
      </c>
      <c r="F180" s="5" t="s">
        <v>183</v>
      </c>
      <c r="G180" s="6">
        <v>6</v>
      </c>
      <c r="H180" s="6">
        <v>34</v>
      </c>
      <c r="I180" s="6">
        <v>0.17647060000000001</v>
      </c>
      <c r="K180" s="1" t="b">
        <f t="shared" si="8"/>
        <v>1</v>
      </c>
      <c r="L180" s="1" t="b">
        <f t="shared" si="9"/>
        <v>1</v>
      </c>
      <c r="M180" s="1" t="b">
        <f t="shared" si="10"/>
        <v>0</v>
      </c>
      <c r="N180" s="1" t="b">
        <f t="shared" si="11"/>
        <v>0</v>
      </c>
    </row>
    <row r="181" spans="1:14" ht="15" customHeight="1" x14ac:dyDescent="0.25">
      <c r="A181" s="5" t="s">
        <v>184</v>
      </c>
      <c r="B181" s="6">
        <v>55</v>
      </c>
      <c r="C181" s="6">
        <v>285</v>
      </c>
      <c r="D181" s="6">
        <v>0.1929825</v>
      </c>
      <c r="F181" s="5" t="s">
        <v>184</v>
      </c>
      <c r="G181" s="6">
        <v>53</v>
      </c>
      <c r="H181" s="6">
        <v>285</v>
      </c>
      <c r="I181" s="6">
        <v>0.18596489999999999</v>
      </c>
      <c r="K181" s="1" t="b">
        <f t="shared" si="8"/>
        <v>1</v>
      </c>
      <c r="L181" s="1" t="b">
        <f t="shared" si="9"/>
        <v>0</v>
      </c>
      <c r="M181" s="1" t="b">
        <f t="shared" si="10"/>
        <v>1</v>
      </c>
      <c r="N181" s="1" t="b">
        <f t="shared" si="11"/>
        <v>0</v>
      </c>
    </row>
    <row r="182" spans="1:14" ht="15" customHeight="1" x14ac:dyDescent="0.25">
      <c r="A182" s="5" t="s">
        <v>185</v>
      </c>
      <c r="B182" s="6">
        <v>85</v>
      </c>
      <c r="C182" s="6">
        <v>355</v>
      </c>
      <c r="D182" s="6">
        <v>0.2394366</v>
      </c>
      <c r="F182" s="5" t="s">
        <v>185</v>
      </c>
      <c r="G182" s="6">
        <v>85</v>
      </c>
      <c r="H182" s="6">
        <v>357</v>
      </c>
      <c r="I182" s="6">
        <v>0.23809520000000001</v>
      </c>
      <c r="K182" s="1" t="b">
        <f t="shared" si="8"/>
        <v>1</v>
      </c>
      <c r="L182" s="1" t="b">
        <f t="shared" si="9"/>
        <v>1</v>
      </c>
      <c r="M182" s="1" t="b">
        <f t="shared" si="10"/>
        <v>0</v>
      </c>
      <c r="N182" s="1" t="b">
        <f t="shared" si="11"/>
        <v>0</v>
      </c>
    </row>
    <row r="183" spans="1:14" ht="15" customHeight="1" x14ac:dyDescent="0.25">
      <c r="A183" s="5" t="s">
        <v>186</v>
      </c>
      <c r="B183" s="6">
        <v>4</v>
      </c>
      <c r="C183" s="6">
        <v>25</v>
      </c>
      <c r="D183" s="6">
        <v>0.16</v>
      </c>
      <c r="F183" s="5" t="s">
        <v>186</v>
      </c>
      <c r="G183" s="6">
        <v>4</v>
      </c>
      <c r="H183" s="6">
        <v>25</v>
      </c>
      <c r="I183" s="6">
        <v>0.16</v>
      </c>
      <c r="K183" s="1" t="b">
        <f t="shared" si="8"/>
        <v>1</v>
      </c>
      <c r="L183" s="1" t="b">
        <f t="shared" si="9"/>
        <v>1</v>
      </c>
      <c r="M183" s="1" t="b">
        <f t="shared" si="10"/>
        <v>1</v>
      </c>
      <c r="N183" s="1" t="b">
        <f t="shared" si="11"/>
        <v>1</v>
      </c>
    </row>
    <row r="184" spans="1:14" ht="15" customHeight="1" x14ac:dyDescent="0.25">
      <c r="A184" s="5" t="s">
        <v>187</v>
      </c>
      <c r="B184" s="6">
        <v>12</v>
      </c>
      <c r="C184" s="6">
        <v>131</v>
      </c>
      <c r="D184" s="6">
        <v>9.1603100000000007E-2</v>
      </c>
      <c r="F184" s="5" t="s">
        <v>187</v>
      </c>
      <c r="G184" s="6">
        <v>12</v>
      </c>
      <c r="H184" s="6">
        <v>131</v>
      </c>
      <c r="I184" s="6">
        <v>9.1603100000000007E-2</v>
      </c>
      <c r="K184" s="1" t="b">
        <f t="shared" si="8"/>
        <v>1</v>
      </c>
      <c r="L184" s="1" t="b">
        <f t="shared" si="9"/>
        <v>1</v>
      </c>
      <c r="M184" s="1" t="b">
        <f t="shared" si="10"/>
        <v>1</v>
      </c>
      <c r="N184" s="1" t="b">
        <f t="shared" si="11"/>
        <v>1</v>
      </c>
    </row>
    <row r="185" spans="1:14" ht="15" customHeight="1" x14ac:dyDescent="0.25">
      <c r="A185" s="5" t="s">
        <v>188</v>
      </c>
      <c r="B185" s="6">
        <v>29</v>
      </c>
      <c r="C185" s="6">
        <v>139</v>
      </c>
      <c r="D185" s="6">
        <v>0.20863309999999999</v>
      </c>
      <c r="F185" s="5" t="s">
        <v>188</v>
      </c>
      <c r="G185" s="6">
        <v>29</v>
      </c>
      <c r="H185" s="6">
        <v>139</v>
      </c>
      <c r="I185" s="6">
        <v>0.20863309999999999</v>
      </c>
      <c r="K185" s="1" t="b">
        <f t="shared" si="8"/>
        <v>1</v>
      </c>
      <c r="L185" s="1" t="b">
        <f t="shared" si="9"/>
        <v>1</v>
      </c>
      <c r="M185" s="1" t="b">
        <f t="shared" si="10"/>
        <v>1</v>
      </c>
      <c r="N185" s="1" t="b">
        <f t="shared" si="11"/>
        <v>1</v>
      </c>
    </row>
    <row r="186" spans="1:14" ht="15" customHeight="1" x14ac:dyDescent="0.25">
      <c r="A186" s="5" t="s">
        <v>189</v>
      </c>
      <c r="B186" s="6">
        <v>4</v>
      </c>
      <c r="C186" s="6">
        <v>46</v>
      </c>
      <c r="D186" s="6">
        <v>8.6956500000000006E-2</v>
      </c>
      <c r="F186" s="5" t="s">
        <v>189</v>
      </c>
      <c r="G186" s="6">
        <v>4</v>
      </c>
      <c r="H186" s="6">
        <v>46</v>
      </c>
      <c r="I186" s="6">
        <v>8.6956500000000006E-2</v>
      </c>
      <c r="K186" s="1" t="b">
        <f t="shared" si="8"/>
        <v>1</v>
      </c>
      <c r="L186" s="1" t="b">
        <f t="shared" si="9"/>
        <v>1</v>
      </c>
      <c r="M186" s="1" t="b">
        <f t="shared" si="10"/>
        <v>1</v>
      </c>
      <c r="N186" s="1" t="b">
        <f t="shared" si="11"/>
        <v>1</v>
      </c>
    </row>
    <row r="187" spans="1:14" ht="15" customHeight="1" x14ac:dyDescent="0.25">
      <c r="A187" s="5" t="s">
        <v>190</v>
      </c>
      <c r="B187" s="6">
        <v>1</v>
      </c>
      <c r="C187" s="6">
        <v>9</v>
      </c>
      <c r="D187" s="6">
        <v>0.1111111</v>
      </c>
      <c r="F187" s="5" t="s">
        <v>190</v>
      </c>
      <c r="G187" s="6">
        <v>0</v>
      </c>
      <c r="H187" s="6">
        <v>8</v>
      </c>
      <c r="I187" s="6">
        <v>0</v>
      </c>
      <c r="K187" s="1" t="b">
        <f t="shared" si="8"/>
        <v>1</v>
      </c>
      <c r="L187" s="1" t="b">
        <f t="shared" si="9"/>
        <v>0</v>
      </c>
      <c r="M187" s="1" t="b">
        <f t="shared" si="10"/>
        <v>0</v>
      </c>
      <c r="N187" s="1" t="b">
        <f t="shared" si="11"/>
        <v>0</v>
      </c>
    </row>
    <row r="188" spans="1:14" ht="15" customHeight="1" x14ac:dyDescent="0.25">
      <c r="A188" s="5" t="s">
        <v>191</v>
      </c>
      <c r="B188" s="6">
        <v>7</v>
      </c>
      <c r="C188" s="6">
        <v>37</v>
      </c>
      <c r="D188" s="6">
        <v>0.1891892</v>
      </c>
      <c r="F188" s="5" t="s">
        <v>191</v>
      </c>
      <c r="G188" s="6">
        <v>5</v>
      </c>
      <c r="H188" s="6">
        <v>30</v>
      </c>
      <c r="I188" s="6">
        <v>0.1666667</v>
      </c>
      <c r="K188" s="1" t="b">
        <f t="shared" si="8"/>
        <v>1</v>
      </c>
      <c r="L188" s="1" t="b">
        <f t="shared" si="9"/>
        <v>0</v>
      </c>
      <c r="M188" s="1" t="b">
        <f t="shared" si="10"/>
        <v>0</v>
      </c>
      <c r="N188" s="1" t="b">
        <f t="shared" si="11"/>
        <v>0</v>
      </c>
    </row>
    <row r="189" spans="1:14" ht="15" customHeight="1" x14ac:dyDescent="0.25">
      <c r="A189" s="5" t="s">
        <v>192</v>
      </c>
      <c r="B189" s="6">
        <v>3</v>
      </c>
      <c r="C189" s="6">
        <v>15</v>
      </c>
      <c r="D189" s="6">
        <v>0.2</v>
      </c>
      <c r="F189" s="5" t="s">
        <v>192</v>
      </c>
      <c r="G189" s="6">
        <v>3</v>
      </c>
      <c r="H189" s="6">
        <v>12</v>
      </c>
      <c r="I189" s="6">
        <v>0.25</v>
      </c>
      <c r="K189" s="1" t="b">
        <f t="shared" si="8"/>
        <v>1</v>
      </c>
      <c r="L189" s="1" t="b">
        <f t="shared" si="9"/>
        <v>1</v>
      </c>
      <c r="M189" s="1" t="b">
        <f t="shared" si="10"/>
        <v>0</v>
      </c>
      <c r="N189" s="1" t="b">
        <f t="shared" si="11"/>
        <v>0</v>
      </c>
    </row>
    <row r="190" spans="1:14" ht="15" customHeight="1" x14ac:dyDescent="0.25">
      <c r="A190" s="5" t="s">
        <v>193</v>
      </c>
      <c r="B190" s="6">
        <v>0</v>
      </c>
      <c r="C190" s="6">
        <v>2</v>
      </c>
      <c r="D190" s="6">
        <v>0</v>
      </c>
      <c r="F190" s="5" t="s">
        <v>193</v>
      </c>
      <c r="G190" s="6">
        <v>0</v>
      </c>
      <c r="H190" s="6">
        <v>2</v>
      </c>
      <c r="I190" s="6">
        <v>0</v>
      </c>
      <c r="K190" s="1" t="b">
        <f t="shared" si="8"/>
        <v>1</v>
      </c>
      <c r="L190" s="1" t="b">
        <f t="shared" si="9"/>
        <v>1</v>
      </c>
      <c r="M190" s="1" t="b">
        <f t="shared" si="10"/>
        <v>1</v>
      </c>
      <c r="N190" s="1" t="b">
        <f t="shared" si="11"/>
        <v>1</v>
      </c>
    </row>
    <row r="191" spans="1:14" ht="15" customHeight="1" x14ac:dyDescent="0.25">
      <c r="A191" s="5" t="s">
        <v>194</v>
      </c>
      <c r="B191" s="6">
        <v>102</v>
      </c>
      <c r="C191" s="6">
        <v>733</v>
      </c>
      <c r="D191" s="6">
        <v>0.13915420000000001</v>
      </c>
      <c r="F191" s="5" t="s">
        <v>194</v>
      </c>
      <c r="G191" s="6">
        <v>102</v>
      </c>
      <c r="H191" s="6">
        <v>734</v>
      </c>
      <c r="I191" s="6">
        <v>0.13896459999999999</v>
      </c>
      <c r="K191" s="1" t="b">
        <f t="shared" si="8"/>
        <v>1</v>
      </c>
      <c r="L191" s="1" t="b">
        <f t="shared" si="9"/>
        <v>1</v>
      </c>
      <c r="M191" s="1" t="b">
        <f t="shared" si="10"/>
        <v>0</v>
      </c>
      <c r="N191" s="1" t="b">
        <f t="shared" si="11"/>
        <v>0</v>
      </c>
    </row>
    <row r="192" spans="1:14" ht="15" customHeight="1" x14ac:dyDescent="0.25">
      <c r="A192" s="5" t="s">
        <v>195</v>
      </c>
      <c r="B192" s="6">
        <v>879</v>
      </c>
      <c r="C192" s="6">
        <v>4261</v>
      </c>
      <c r="D192" s="6">
        <v>0.20628959999999999</v>
      </c>
      <c r="F192" s="5" t="s">
        <v>195</v>
      </c>
      <c r="G192" s="6">
        <v>882</v>
      </c>
      <c r="H192" s="6">
        <v>4273</v>
      </c>
      <c r="I192" s="6">
        <v>0.2064124</v>
      </c>
      <c r="K192" s="1" t="b">
        <f t="shared" si="8"/>
        <v>1</v>
      </c>
      <c r="L192" s="1" t="b">
        <f t="shared" si="9"/>
        <v>0</v>
      </c>
      <c r="M192" s="1" t="b">
        <f t="shared" si="10"/>
        <v>0</v>
      </c>
      <c r="N192" s="1" t="b">
        <f t="shared" si="11"/>
        <v>0</v>
      </c>
    </row>
    <row r="193" spans="1:14" ht="15" customHeight="1" x14ac:dyDescent="0.25">
      <c r="A193" s="5" t="s">
        <v>196</v>
      </c>
      <c r="B193" s="6">
        <v>366</v>
      </c>
      <c r="C193" s="6">
        <v>1474</v>
      </c>
      <c r="D193" s="6">
        <v>0.24830389999999999</v>
      </c>
      <c r="F193" s="5" t="s">
        <v>196</v>
      </c>
      <c r="G193" s="6">
        <v>364</v>
      </c>
      <c r="H193" s="6">
        <v>1478</v>
      </c>
      <c r="I193" s="6">
        <v>0.24627879999999999</v>
      </c>
      <c r="K193" s="1" t="b">
        <f t="shared" si="8"/>
        <v>1</v>
      </c>
      <c r="L193" s="1" t="b">
        <f t="shared" si="9"/>
        <v>0</v>
      </c>
      <c r="M193" s="1" t="b">
        <f t="shared" si="10"/>
        <v>0</v>
      </c>
      <c r="N193" s="1" t="b">
        <f t="shared" si="11"/>
        <v>0</v>
      </c>
    </row>
    <row r="194" spans="1:14" ht="15" customHeight="1" x14ac:dyDescent="0.25">
      <c r="A194" s="5" t="s">
        <v>197</v>
      </c>
      <c r="B194" s="6">
        <v>24</v>
      </c>
      <c r="C194" s="6">
        <v>529</v>
      </c>
      <c r="D194" s="6">
        <v>4.5368600000000002E-2</v>
      </c>
      <c r="F194" s="5" t="s">
        <v>197</v>
      </c>
      <c r="G194" s="6">
        <v>24</v>
      </c>
      <c r="H194" s="6">
        <v>532</v>
      </c>
      <c r="I194" s="6">
        <v>4.5112800000000002E-2</v>
      </c>
      <c r="K194" s="1" t="b">
        <f t="shared" si="8"/>
        <v>1</v>
      </c>
      <c r="L194" s="1" t="b">
        <f t="shared" si="9"/>
        <v>1</v>
      </c>
      <c r="M194" s="1" t="b">
        <f t="shared" si="10"/>
        <v>0</v>
      </c>
      <c r="N194" s="1" t="b">
        <f t="shared" si="11"/>
        <v>0</v>
      </c>
    </row>
    <row r="195" spans="1:14" ht="15" customHeight="1" x14ac:dyDescent="0.25">
      <c r="A195" s="5" t="s">
        <v>198</v>
      </c>
      <c r="B195" s="6">
        <v>107</v>
      </c>
      <c r="C195" s="6">
        <v>1396</v>
      </c>
      <c r="D195" s="6">
        <v>7.6647599999999996E-2</v>
      </c>
      <c r="F195" s="5" t="s">
        <v>198</v>
      </c>
      <c r="G195" s="6">
        <v>106</v>
      </c>
      <c r="H195" s="6">
        <v>1400</v>
      </c>
      <c r="I195" s="6">
        <v>7.5714299999999998E-2</v>
      </c>
      <c r="K195" s="1" t="b">
        <f t="shared" ref="K195:K258" si="12">A195=F195</f>
        <v>1</v>
      </c>
      <c r="L195" s="1" t="b">
        <f t="shared" ref="L195:L258" si="13">B195=G195</f>
        <v>0</v>
      </c>
      <c r="M195" s="1" t="b">
        <f t="shared" ref="M195:M258" si="14">C195=H195</f>
        <v>0</v>
      </c>
      <c r="N195" s="1" t="b">
        <f t="shared" ref="N195:N258" si="15">D195=I195</f>
        <v>0</v>
      </c>
    </row>
    <row r="196" spans="1:14" ht="15" customHeight="1" x14ac:dyDescent="0.25">
      <c r="A196" s="5" t="s">
        <v>199</v>
      </c>
      <c r="B196" s="6">
        <v>203</v>
      </c>
      <c r="C196" s="6">
        <v>1238</v>
      </c>
      <c r="D196" s="6">
        <v>0.16397419999999999</v>
      </c>
      <c r="F196" s="5" t="s">
        <v>199</v>
      </c>
      <c r="G196" s="6">
        <v>206</v>
      </c>
      <c r="H196" s="6">
        <v>1248</v>
      </c>
      <c r="I196" s="6">
        <v>0.16506409999999999</v>
      </c>
      <c r="K196" s="1" t="b">
        <f t="shared" si="12"/>
        <v>1</v>
      </c>
      <c r="L196" s="1" t="b">
        <f t="shared" si="13"/>
        <v>0</v>
      </c>
      <c r="M196" s="1" t="b">
        <f t="shared" si="14"/>
        <v>0</v>
      </c>
      <c r="N196" s="1" t="b">
        <f t="shared" si="15"/>
        <v>0</v>
      </c>
    </row>
    <row r="197" spans="1:14" ht="15" customHeight="1" x14ac:dyDescent="0.25">
      <c r="A197" s="5" t="s">
        <v>200</v>
      </c>
      <c r="B197" s="6">
        <v>42</v>
      </c>
      <c r="C197" s="6">
        <v>186</v>
      </c>
      <c r="D197" s="6">
        <v>0.22580649999999999</v>
      </c>
      <c r="F197" s="5" t="s">
        <v>200</v>
      </c>
      <c r="G197" s="6">
        <v>43</v>
      </c>
      <c r="H197" s="6">
        <v>187</v>
      </c>
      <c r="I197" s="6">
        <v>0.2299465</v>
      </c>
      <c r="K197" s="1" t="b">
        <f t="shared" si="12"/>
        <v>1</v>
      </c>
      <c r="L197" s="1" t="b">
        <f t="shared" si="13"/>
        <v>0</v>
      </c>
      <c r="M197" s="1" t="b">
        <f t="shared" si="14"/>
        <v>0</v>
      </c>
      <c r="N197" s="1" t="b">
        <f t="shared" si="15"/>
        <v>0</v>
      </c>
    </row>
    <row r="198" spans="1:14" ht="15" customHeight="1" x14ac:dyDescent="0.25">
      <c r="A198" s="5" t="s">
        <v>201</v>
      </c>
      <c r="B198" s="6">
        <v>9</v>
      </c>
      <c r="C198" s="6">
        <v>264</v>
      </c>
      <c r="D198" s="6">
        <v>3.40909E-2</v>
      </c>
      <c r="F198" s="5" t="s">
        <v>201</v>
      </c>
      <c r="G198" s="6">
        <v>9</v>
      </c>
      <c r="H198" s="6">
        <v>266</v>
      </c>
      <c r="I198" s="6">
        <v>3.3834599999999999E-2</v>
      </c>
      <c r="K198" s="1" t="b">
        <f t="shared" si="12"/>
        <v>1</v>
      </c>
      <c r="L198" s="1" t="b">
        <f t="shared" si="13"/>
        <v>1</v>
      </c>
      <c r="M198" s="1" t="b">
        <f t="shared" si="14"/>
        <v>0</v>
      </c>
      <c r="N198" s="1" t="b">
        <f t="shared" si="15"/>
        <v>0</v>
      </c>
    </row>
    <row r="199" spans="1:14" ht="15" customHeight="1" x14ac:dyDescent="0.25">
      <c r="A199" s="5" t="s">
        <v>202</v>
      </c>
      <c r="B199" s="6">
        <v>22</v>
      </c>
      <c r="C199" s="6">
        <v>275</v>
      </c>
      <c r="D199" s="6">
        <v>0.08</v>
      </c>
      <c r="F199" s="5" t="s">
        <v>202</v>
      </c>
      <c r="G199" s="6">
        <v>21</v>
      </c>
      <c r="H199" s="6">
        <v>276</v>
      </c>
      <c r="I199" s="6">
        <v>7.6087000000000002E-2</v>
      </c>
      <c r="K199" s="1" t="b">
        <f t="shared" si="12"/>
        <v>1</v>
      </c>
      <c r="L199" s="1" t="b">
        <f t="shared" si="13"/>
        <v>0</v>
      </c>
      <c r="M199" s="1" t="b">
        <f t="shared" si="14"/>
        <v>0</v>
      </c>
      <c r="N199" s="1" t="b">
        <f t="shared" si="15"/>
        <v>0</v>
      </c>
    </row>
    <row r="200" spans="1:14" ht="15" customHeight="1" x14ac:dyDescent="0.25">
      <c r="A200" s="5" t="s">
        <v>203</v>
      </c>
      <c r="B200" s="6">
        <v>46</v>
      </c>
      <c r="C200" s="6">
        <v>322</v>
      </c>
      <c r="D200" s="6">
        <v>0.14285709999999999</v>
      </c>
      <c r="F200" s="5" t="s">
        <v>203</v>
      </c>
      <c r="G200" s="6">
        <v>48</v>
      </c>
      <c r="H200" s="6">
        <v>324</v>
      </c>
      <c r="I200" s="6">
        <v>0.1481481</v>
      </c>
      <c r="K200" s="1" t="b">
        <f t="shared" si="12"/>
        <v>1</v>
      </c>
      <c r="L200" s="1" t="b">
        <f t="shared" si="13"/>
        <v>0</v>
      </c>
      <c r="M200" s="1" t="b">
        <f t="shared" si="14"/>
        <v>0</v>
      </c>
      <c r="N200" s="1" t="b">
        <f t="shared" si="15"/>
        <v>0</v>
      </c>
    </row>
    <row r="201" spans="1:14" ht="15" customHeight="1" x14ac:dyDescent="0.25">
      <c r="A201" s="5" t="s">
        <v>204</v>
      </c>
      <c r="B201" s="6">
        <v>6</v>
      </c>
      <c r="C201" s="6">
        <v>48</v>
      </c>
      <c r="D201" s="6">
        <v>0.125</v>
      </c>
      <c r="F201" s="5" t="s">
        <v>204</v>
      </c>
      <c r="G201" s="6">
        <v>6</v>
      </c>
      <c r="H201" s="6">
        <v>50</v>
      </c>
      <c r="I201" s="6">
        <v>0.12</v>
      </c>
      <c r="K201" s="1" t="b">
        <f t="shared" si="12"/>
        <v>1</v>
      </c>
      <c r="L201" s="1" t="b">
        <f t="shared" si="13"/>
        <v>1</v>
      </c>
      <c r="M201" s="1" t="b">
        <f t="shared" si="14"/>
        <v>0</v>
      </c>
      <c r="N201" s="1" t="b">
        <f t="shared" si="15"/>
        <v>0</v>
      </c>
    </row>
    <row r="202" spans="1:14" ht="15" customHeight="1" x14ac:dyDescent="0.25">
      <c r="A202" s="5" t="s">
        <v>205</v>
      </c>
      <c r="B202" s="6">
        <v>5</v>
      </c>
      <c r="C202" s="6">
        <v>75</v>
      </c>
      <c r="D202" s="6">
        <v>6.6666699999999995E-2</v>
      </c>
      <c r="F202" s="5" t="s">
        <v>205</v>
      </c>
      <c r="G202" s="6">
        <v>5</v>
      </c>
      <c r="H202" s="6">
        <v>75</v>
      </c>
      <c r="I202" s="6">
        <v>6.6666699999999995E-2</v>
      </c>
      <c r="K202" s="1" t="b">
        <f t="shared" si="12"/>
        <v>1</v>
      </c>
      <c r="L202" s="1" t="b">
        <f t="shared" si="13"/>
        <v>1</v>
      </c>
      <c r="M202" s="1" t="b">
        <f t="shared" si="14"/>
        <v>1</v>
      </c>
      <c r="N202" s="1" t="b">
        <f t="shared" si="15"/>
        <v>1</v>
      </c>
    </row>
    <row r="203" spans="1:14" ht="15" customHeight="1" x14ac:dyDescent="0.25">
      <c r="A203" s="5" t="s">
        <v>206</v>
      </c>
      <c r="B203" s="6">
        <v>78</v>
      </c>
      <c r="C203" s="6">
        <v>659</v>
      </c>
      <c r="D203" s="6">
        <v>0.1183612</v>
      </c>
      <c r="F203" s="5" t="s">
        <v>206</v>
      </c>
      <c r="G203" s="6">
        <v>78</v>
      </c>
      <c r="H203" s="6">
        <v>665</v>
      </c>
      <c r="I203" s="6">
        <v>0.1172932</v>
      </c>
      <c r="K203" s="1" t="b">
        <f t="shared" si="12"/>
        <v>1</v>
      </c>
      <c r="L203" s="1" t="b">
        <f t="shared" si="13"/>
        <v>1</v>
      </c>
      <c r="M203" s="1" t="b">
        <f t="shared" si="14"/>
        <v>0</v>
      </c>
      <c r="N203" s="1" t="b">
        <f t="shared" si="15"/>
        <v>0</v>
      </c>
    </row>
    <row r="204" spans="1:14" ht="15" customHeight="1" x14ac:dyDescent="0.25">
      <c r="A204" s="5" t="s">
        <v>207</v>
      </c>
      <c r="B204" s="6">
        <v>280</v>
      </c>
      <c r="C204" s="6">
        <v>1488</v>
      </c>
      <c r="D204" s="6">
        <v>0.18817200000000001</v>
      </c>
      <c r="F204" s="5" t="s">
        <v>207</v>
      </c>
      <c r="G204" s="6">
        <v>283</v>
      </c>
      <c r="H204" s="6">
        <v>1496</v>
      </c>
      <c r="I204" s="6">
        <v>0.18917110000000001</v>
      </c>
      <c r="K204" s="1" t="b">
        <f t="shared" si="12"/>
        <v>1</v>
      </c>
      <c r="L204" s="1" t="b">
        <f t="shared" si="13"/>
        <v>0</v>
      </c>
      <c r="M204" s="1" t="b">
        <f t="shared" si="14"/>
        <v>0</v>
      </c>
      <c r="N204" s="1" t="b">
        <f t="shared" si="15"/>
        <v>0</v>
      </c>
    </row>
    <row r="205" spans="1:14" ht="15" customHeight="1" x14ac:dyDescent="0.25">
      <c r="A205" s="5" t="s">
        <v>208</v>
      </c>
      <c r="B205" s="6">
        <v>129</v>
      </c>
      <c r="C205" s="6">
        <v>548</v>
      </c>
      <c r="D205" s="6">
        <v>0.23540150000000001</v>
      </c>
      <c r="F205" s="5" t="s">
        <v>208</v>
      </c>
      <c r="G205" s="6">
        <v>128</v>
      </c>
      <c r="H205" s="6">
        <v>550</v>
      </c>
      <c r="I205" s="6">
        <v>0.2327273</v>
      </c>
      <c r="K205" s="1" t="b">
        <f t="shared" si="12"/>
        <v>1</v>
      </c>
      <c r="L205" s="1" t="b">
        <f t="shared" si="13"/>
        <v>0</v>
      </c>
      <c r="M205" s="1" t="b">
        <f t="shared" si="14"/>
        <v>0</v>
      </c>
      <c r="N205" s="1" t="b">
        <f t="shared" si="15"/>
        <v>0</v>
      </c>
    </row>
    <row r="206" spans="1:14" ht="15" customHeight="1" x14ac:dyDescent="0.25">
      <c r="A206" s="5" t="s">
        <v>209</v>
      </c>
      <c r="B206" s="6">
        <v>9</v>
      </c>
      <c r="C206" s="6">
        <v>484</v>
      </c>
      <c r="D206" s="6">
        <v>1.8595E-2</v>
      </c>
      <c r="F206" s="5" t="s">
        <v>209</v>
      </c>
      <c r="G206" s="6">
        <v>9</v>
      </c>
      <c r="H206" s="6">
        <v>483</v>
      </c>
      <c r="I206" s="6">
        <v>1.8633500000000001E-2</v>
      </c>
      <c r="K206" s="1" t="b">
        <f t="shared" si="12"/>
        <v>1</v>
      </c>
      <c r="L206" s="1" t="b">
        <f t="shared" si="13"/>
        <v>1</v>
      </c>
      <c r="M206" s="1" t="b">
        <f t="shared" si="14"/>
        <v>0</v>
      </c>
      <c r="N206" s="1" t="b">
        <f t="shared" si="15"/>
        <v>0</v>
      </c>
    </row>
    <row r="207" spans="1:14" ht="15" customHeight="1" x14ac:dyDescent="0.25">
      <c r="A207" s="5" t="s">
        <v>210</v>
      </c>
      <c r="B207" s="6">
        <v>21</v>
      </c>
      <c r="C207" s="6">
        <v>531</v>
      </c>
      <c r="D207" s="6">
        <v>3.9548E-2</v>
      </c>
      <c r="F207" s="5" t="s">
        <v>210</v>
      </c>
      <c r="G207" s="6">
        <v>21</v>
      </c>
      <c r="H207" s="6">
        <v>531</v>
      </c>
      <c r="I207" s="6">
        <v>3.9548E-2</v>
      </c>
      <c r="K207" s="1" t="b">
        <f t="shared" si="12"/>
        <v>1</v>
      </c>
      <c r="L207" s="1" t="b">
        <f t="shared" si="13"/>
        <v>1</v>
      </c>
      <c r="M207" s="1" t="b">
        <f t="shared" si="14"/>
        <v>1</v>
      </c>
      <c r="N207" s="1" t="b">
        <f t="shared" si="15"/>
        <v>1</v>
      </c>
    </row>
    <row r="208" spans="1:14" ht="15" customHeight="1" x14ac:dyDescent="0.25">
      <c r="A208" s="5" t="s">
        <v>211</v>
      </c>
      <c r="B208" s="6">
        <v>24</v>
      </c>
      <c r="C208" s="6">
        <v>227</v>
      </c>
      <c r="D208" s="6">
        <v>0.1057269</v>
      </c>
      <c r="F208" s="5" t="s">
        <v>211</v>
      </c>
      <c r="G208" s="6">
        <v>24</v>
      </c>
      <c r="H208" s="6">
        <v>228</v>
      </c>
      <c r="I208" s="6">
        <v>0.1052632</v>
      </c>
      <c r="K208" s="1" t="b">
        <f t="shared" si="12"/>
        <v>1</v>
      </c>
      <c r="L208" s="1" t="b">
        <f t="shared" si="13"/>
        <v>1</v>
      </c>
      <c r="M208" s="1" t="b">
        <f t="shared" si="14"/>
        <v>0</v>
      </c>
      <c r="N208" s="1" t="b">
        <f t="shared" si="15"/>
        <v>0</v>
      </c>
    </row>
    <row r="209" spans="1:14" ht="15" customHeight="1" x14ac:dyDescent="0.25">
      <c r="A209" s="5" t="s">
        <v>212</v>
      </c>
      <c r="B209" s="6">
        <v>5</v>
      </c>
      <c r="C209" s="6">
        <v>39</v>
      </c>
      <c r="D209" s="6">
        <v>0.12820509999999999</v>
      </c>
      <c r="F209" s="5" t="s">
        <v>212</v>
      </c>
      <c r="G209" s="6">
        <v>5</v>
      </c>
      <c r="H209" s="6">
        <v>39</v>
      </c>
      <c r="I209" s="6">
        <v>0.12820509999999999</v>
      </c>
      <c r="K209" s="1" t="b">
        <f t="shared" si="12"/>
        <v>1</v>
      </c>
      <c r="L209" s="1" t="b">
        <f t="shared" si="13"/>
        <v>1</v>
      </c>
      <c r="M209" s="1" t="b">
        <f t="shared" si="14"/>
        <v>1</v>
      </c>
      <c r="N209" s="1" t="b">
        <f t="shared" si="15"/>
        <v>1</v>
      </c>
    </row>
    <row r="210" spans="1:14" ht="15" customHeight="1" x14ac:dyDescent="0.25">
      <c r="A210" s="5" t="s">
        <v>213</v>
      </c>
      <c r="B210" s="6">
        <v>48</v>
      </c>
      <c r="C210" s="6">
        <v>1073</v>
      </c>
      <c r="D210" s="6">
        <v>4.4734400000000001E-2</v>
      </c>
      <c r="F210" s="5" t="s">
        <v>213</v>
      </c>
      <c r="G210" s="6">
        <v>48</v>
      </c>
      <c r="H210" s="6">
        <v>1074</v>
      </c>
      <c r="I210" s="6">
        <v>4.4692700000000002E-2</v>
      </c>
      <c r="K210" s="1" t="b">
        <f t="shared" si="12"/>
        <v>1</v>
      </c>
      <c r="L210" s="1" t="b">
        <f t="shared" si="13"/>
        <v>1</v>
      </c>
      <c r="M210" s="1" t="b">
        <f t="shared" si="14"/>
        <v>0</v>
      </c>
      <c r="N210" s="1" t="b">
        <f t="shared" si="15"/>
        <v>0</v>
      </c>
    </row>
    <row r="211" spans="1:14" ht="15" customHeight="1" x14ac:dyDescent="0.25">
      <c r="A211" s="5" t="s">
        <v>214</v>
      </c>
      <c r="B211" s="6">
        <v>421</v>
      </c>
      <c r="C211" s="6">
        <v>4962</v>
      </c>
      <c r="D211" s="6">
        <v>8.4844799999999998E-2</v>
      </c>
      <c r="F211" s="5" t="s">
        <v>214</v>
      </c>
      <c r="G211" s="6">
        <v>421</v>
      </c>
      <c r="H211" s="6">
        <v>4975</v>
      </c>
      <c r="I211" s="6">
        <v>8.4623100000000007E-2</v>
      </c>
      <c r="K211" s="1" t="b">
        <f t="shared" si="12"/>
        <v>1</v>
      </c>
      <c r="L211" s="1" t="b">
        <f t="shared" si="13"/>
        <v>1</v>
      </c>
      <c r="M211" s="1" t="b">
        <f t="shared" si="14"/>
        <v>0</v>
      </c>
      <c r="N211" s="1" t="b">
        <f t="shared" si="15"/>
        <v>0</v>
      </c>
    </row>
    <row r="212" spans="1:14" ht="15" customHeight="1" x14ac:dyDescent="0.25">
      <c r="A212" s="5" t="s">
        <v>215</v>
      </c>
      <c r="B212" s="6">
        <v>846</v>
      </c>
      <c r="C212" s="6">
        <v>5257</v>
      </c>
      <c r="D212" s="6">
        <v>0.1609283</v>
      </c>
      <c r="F212" s="5" t="s">
        <v>215</v>
      </c>
      <c r="G212" s="6">
        <v>845</v>
      </c>
      <c r="H212" s="6">
        <v>5274</v>
      </c>
      <c r="I212" s="6">
        <v>0.1602199</v>
      </c>
      <c r="K212" s="1" t="b">
        <f t="shared" si="12"/>
        <v>1</v>
      </c>
      <c r="L212" s="1" t="b">
        <f t="shared" si="13"/>
        <v>0</v>
      </c>
      <c r="M212" s="1" t="b">
        <f t="shared" si="14"/>
        <v>0</v>
      </c>
      <c r="N212" s="1" t="b">
        <f t="shared" si="15"/>
        <v>0</v>
      </c>
    </row>
    <row r="213" spans="1:14" ht="15" customHeight="1" x14ac:dyDescent="0.25">
      <c r="A213" s="5" t="s">
        <v>216</v>
      </c>
      <c r="B213" s="6">
        <v>149</v>
      </c>
      <c r="C213" s="6">
        <v>652</v>
      </c>
      <c r="D213" s="6">
        <v>0.2285276</v>
      </c>
      <c r="F213" s="5" t="s">
        <v>216</v>
      </c>
      <c r="G213" s="6">
        <v>150</v>
      </c>
      <c r="H213" s="6">
        <v>656</v>
      </c>
      <c r="I213" s="6">
        <v>0.22865849999999999</v>
      </c>
      <c r="K213" s="1" t="b">
        <f t="shared" si="12"/>
        <v>1</v>
      </c>
      <c r="L213" s="1" t="b">
        <f t="shared" si="13"/>
        <v>0</v>
      </c>
      <c r="M213" s="1" t="b">
        <f t="shared" si="14"/>
        <v>0</v>
      </c>
      <c r="N213" s="1" t="b">
        <f t="shared" si="15"/>
        <v>0</v>
      </c>
    </row>
    <row r="214" spans="1:14" ht="15" customHeight="1" x14ac:dyDescent="0.25">
      <c r="A214" s="5" t="s">
        <v>217</v>
      </c>
      <c r="B214" s="6">
        <v>64</v>
      </c>
      <c r="C214" s="6">
        <v>623</v>
      </c>
      <c r="D214" s="6">
        <v>0.10272870000000001</v>
      </c>
      <c r="F214" s="5" t="s">
        <v>217</v>
      </c>
      <c r="G214" s="6">
        <v>63</v>
      </c>
      <c r="H214" s="6">
        <v>623</v>
      </c>
      <c r="I214" s="6">
        <v>0.10112359999999999</v>
      </c>
      <c r="K214" s="1" t="b">
        <f t="shared" si="12"/>
        <v>1</v>
      </c>
      <c r="L214" s="1" t="b">
        <f t="shared" si="13"/>
        <v>0</v>
      </c>
      <c r="M214" s="1" t="b">
        <f t="shared" si="14"/>
        <v>1</v>
      </c>
      <c r="N214" s="1" t="b">
        <f t="shared" si="15"/>
        <v>0</v>
      </c>
    </row>
    <row r="215" spans="1:14" ht="15" customHeight="1" x14ac:dyDescent="0.25">
      <c r="A215" s="5" t="s">
        <v>218</v>
      </c>
      <c r="B215" s="6">
        <v>648</v>
      </c>
      <c r="C215" s="6">
        <v>3953</v>
      </c>
      <c r="D215" s="6">
        <v>0.16392609999999999</v>
      </c>
      <c r="F215" s="5" t="s">
        <v>218</v>
      </c>
      <c r="G215" s="6">
        <v>647</v>
      </c>
      <c r="H215" s="6">
        <v>3952</v>
      </c>
      <c r="I215" s="6">
        <v>0.16371459999999999</v>
      </c>
      <c r="K215" s="1" t="b">
        <f t="shared" si="12"/>
        <v>1</v>
      </c>
      <c r="L215" s="1" t="b">
        <f t="shared" si="13"/>
        <v>0</v>
      </c>
      <c r="M215" s="1" t="b">
        <f t="shared" si="14"/>
        <v>0</v>
      </c>
      <c r="N215" s="1" t="b">
        <f t="shared" si="15"/>
        <v>0</v>
      </c>
    </row>
    <row r="216" spans="1:14" ht="15" customHeight="1" x14ac:dyDescent="0.25">
      <c r="A216" s="5" t="s">
        <v>219</v>
      </c>
      <c r="B216" s="6">
        <v>1076</v>
      </c>
      <c r="C216" s="6">
        <v>5458</v>
      </c>
      <c r="D216" s="6">
        <v>0.19714180000000001</v>
      </c>
      <c r="F216" s="5" t="s">
        <v>219</v>
      </c>
      <c r="G216" s="6">
        <v>1080</v>
      </c>
      <c r="H216" s="6">
        <v>5469</v>
      </c>
      <c r="I216" s="6">
        <v>0.19747670000000001</v>
      </c>
      <c r="K216" s="1" t="b">
        <f t="shared" si="12"/>
        <v>1</v>
      </c>
      <c r="L216" s="1" t="b">
        <f t="shared" si="13"/>
        <v>0</v>
      </c>
      <c r="M216" s="1" t="b">
        <f t="shared" si="14"/>
        <v>0</v>
      </c>
      <c r="N216" s="1" t="b">
        <f t="shared" si="15"/>
        <v>0</v>
      </c>
    </row>
    <row r="217" spans="1:14" ht="15" customHeight="1" x14ac:dyDescent="0.25">
      <c r="A217" s="5" t="s">
        <v>220</v>
      </c>
      <c r="B217" s="6">
        <v>297</v>
      </c>
      <c r="C217" s="6">
        <v>1158</v>
      </c>
      <c r="D217" s="6">
        <v>0.2564767</v>
      </c>
      <c r="F217" s="5" t="s">
        <v>220</v>
      </c>
      <c r="G217" s="6">
        <v>295</v>
      </c>
      <c r="H217" s="6">
        <v>1159</v>
      </c>
      <c r="I217" s="6">
        <v>0.25452979999999997</v>
      </c>
      <c r="K217" s="1" t="b">
        <f t="shared" si="12"/>
        <v>1</v>
      </c>
      <c r="L217" s="1" t="b">
        <f t="shared" si="13"/>
        <v>0</v>
      </c>
      <c r="M217" s="1" t="b">
        <f t="shared" si="14"/>
        <v>0</v>
      </c>
      <c r="N217" s="1" t="b">
        <f t="shared" si="15"/>
        <v>0</v>
      </c>
    </row>
    <row r="218" spans="1:14" ht="15" customHeight="1" x14ac:dyDescent="0.25">
      <c r="A218" s="5" t="s">
        <v>221</v>
      </c>
      <c r="B218" s="6">
        <v>44</v>
      </c>
      <c r="C218" s="6">
        <v>1166</v>
      </c>
      <c r="D218" s="6">
        <v>3.77358E-2</v>
      </c>
      <c r="F218" s="5" t="s">
        <v>221</v>
      </c>
      <c r="G218" s="6">
        <v>44</v>
      </c>
      <c r="H218" s="6">
        <v>1166</v>
      </c>
      <c r="I218" s="6">
        <v>3.77358E-2</v>
      </c>
      <c r="K218" s="1" t="b">
        <f t="shared" si="12"/>
        <v>1</v>
      </c>
      <c r="L218" s="1" t="b">
        <f t="shared" si="13"/>
        <v>1</v>
      </c>
      <c r="M218" s="1" t="b">
        <f t="shared" si="14"/>
        <v>1</v>
      </c>
      <c r="N218" s="1" t="b">
        <f t="shared" si="15"/>
        <v>1</v>
      </c>
    </row>
    <row r="219" spans="1:14" ht="15" customHeight="1" x14ac:dyDescent="0.25">
      <c r="A219" s="5" t="s">
        <v>222</v>
      </c>
      <c r="B219" s="6">
        <v>127</v>
      </c>
      <c r="C219" s="6">
        <v>1656</v>
      </c>
      <c r="D219" s="6">
        <v>7.6690800000000003E-2</v>
      </c>
      <c r="F219" s="5" t="s">
        <v>222</v>
      </c>
      <c r="G219" s="6">
        <v>127</v>
      </c>
      <c r="H219" s="6">
        <v>1658</v>
      </c>
      <c r="I219" s="6">
        <v>7.6598299999999994E-2</v>
      </c>
      <c r="K219" s="1" t="b">
        <f t="shared" si="12"/>
        <v>1</v>
      </c>
      <c r="L219" s="1" t="b">
        <f t="shared" si="13"/>
        <v>1</v>
      </c>
      <c r="M219" s="1" t="b">
        <f t="shared" si="14"/>
        <v>0</v>
      </c>
      <c r="N219" s="1" t="b">
        <f t="shared" si="15"/>
        <v>0</v>
      </c>
    </row>
    <row r="220" spans="1:14" ht="15" customHeight="1" x14ac:dyDescent="0.25">
      <c r="A220" s="5" t="s">
        <v>223</v>
      </c>
      <c r="B220" s="6">
        <v>73</v>
      </c>
      <c r="C220" s="6">
        <v>620</v>
      </c>
      <c r="D220" s="6">
        <v>0.1177419</v>
      </c>
      <c r="F220" s="5" t="s">
        <v>223</v>
      </c>
      <c r="G220" s="6">
        <v>73</v>
      </c>
      <c r="H220" s="6">
        <v>620</v>
      </c>
      <c r="I220" s="6">
        <v>0.1177419</v>
      </c>
      <c r="K220" s="1" t="b">
        <f t="shared" si="12"/>
        <v>1</v>
      </c>
      <c r="L220" s="1" t="b">
        <f t="shared" si="13"/>
        <v>1</v>
      </c>
      <c r="M220" s="1" t="b">
        <f t="shared" si="14"/>
        <v>1</v>
      </c>
      <c r="N220" s="1" t="b">
        <f t="shared" si="15"/>
        <v>1</v>
      </c>
    </row>
    <row r="221" spans="1:14" ht="15" customHeight="1" x14ac:dyDescent="0.25">
      <c r="A221" s="5" t="s">
        <v>224</v>
      </c>
      <c r="B221" s="6">
        <v>9</v>
      </c>
      <c r="C221" s="6">
        <v>100</v>
      </c>
      <c r="D221" s="6">
        <v>0.09</v>
      </c>
      <c r="F221" s="5" t="s">
        <v>224</v>
      </c>
      <c r="G221" s="6">
        <v>9</v>
      </c>
      <c r="H221" s="6">
        <v>100</v>
      </c>
      <c r="I221" s="6">
        <v>0.09</v>
      </c>
      <c r="K221" s="1" t="b">
        <f t="shared" si="12"/>
        <v>1</v>
      </c>
      <c r="L221" s="1" t="b">
        <f t="shared" si="13"/>
        <v>1</v>
      </c>
      <c r="M221" s="1" t="b">
        <f t="shared" si="14"/>
        <v>1</v>
      </c>
      <c r="N221" s="1" t="b">
        <f t="shared" si="15"/>
        <v>1</v>
      </c>
    </row>
    <row r="222" spans="1:14" ht="15" customHeight="1" x14ac:dyDescent="0.25">
      <c r="A222" s="5" t="s">
        <v>225</v>
      </c>
      <c r="B222" s="6">
        <v>0</v>
      </c>
      <c r="C222" s="6">
        <v>35</v>
      </c>
      <c r="D222" s="6">
        <v>0</v>
      </c>
      <c r="F222" s="5" t="s">
        <v>225</v>
      </c>
      <c r="G222" s="6">
        <v>0</v>
      </c>
      <c r="H222" s="6">
        <v>35</v>
      </c>
      <c r="I222" s="6">
        <v>0</v>
      </c>
      <c r="K222" s="1" t="b">
        <f t="shared" si="12"/>
        <v>1</v>
      </c>
      <c r="L222" s="1" t="b">
        <f t="shared" si="13"/>
        <v>1</v>
      </c>
      <c r="M222" s="1" t="b">
        <f t="shared" si="14"/>
        <v>1</v>
      </c>
      <c r="N222" s="1" t="b">
        <f t="shared" si="15"/>
        <v>1</v>
      </c>
    </row>
    <row r="223" spans="1:14" ht="15" customHeight="1" x14ac:dyDescent="0.25">
      <c r="A223" s="5" t="s">
        <v>226</v>
      </c>
      <c r="B223" s="6">
        <v>24</v>
      </c>
      <c r="C223" s="6">
        <v>196</v>
      </c>
      <c r="D223" s="6">
        <v>0.122449</v>
      </c>
      <c r="F223" s="5" t="s">
        <v>226</v>
      </c>
      <c r="G223" s="6">
        <v>24</v>
      </c>
      <c r="H223" s="6">
        <v>198</v>
      </c>
      <c r="I223" s="6">
        <v>0.1212121</v>
      </c>
      <c r="K223" s="1" t="b">
        <f t="shared" si="12"/>
        <v>1</v>
      </c>
      <c r="L223" s="1" t="b">
        <f t="shared" si="13"/>
        <v>1</v>
      </c>
      <c r="M223" s="1" t="b">
        <f t="shared" si="14"/>
        <v>0</v>
      </c>
      <c r="N223" s="1" t="b">
        <f t="shared" si="15"/>
        <v>0</v>
      </c>
    </row>
    <row r="224" spans="1:14" ht="15" customHeight="1" x14ac:dyDescent="0.25">
      <c r="A224" s="5" t="s">
        <v>227</v>
      </c>
      <c r="B224" s="6">
        <v>58</v>
      </c>
      <c r="C224" s="6">
        <v>314</v>
      </c>
      <c r="D224" s="6">
        <v>0.1847134</v>
      </c>
      <c r="F224" s="5" t="s">
        <v>227</v>
      </c>
      <c r="G224" s="6">
        <v>59</v>
      </c>
      <c r="H224" s="6">
        <v>316</v>
      </c>
      <c r="I224" s="6">
        <v>0.18670890000000001</v>
      </c>
      <c r="K224" s="1" t="b">
        <f t="shared" si="12"/>
        <v>1</v>
      </c>
      <c r="L224" s="1" t="b">
        <f t="shared" si="13"/>
        <v>0</v>
      </c>
      <c r="M224" s="1" t="b">
        <f t="shared" si="14"/>
        <v>0</v>
      </c>
      <c r="N224" s="1" t="b">
        <f t="shared" si="15"/>
        <v>0</v>
      </c>
    </row>
    <row r="225" spans="1:14" ht="15" customHeight="1" x14ac:dyDescent="0.25">
      <c r="A225" s="5" t="s">
        <v>228</v>
      </c>
      <c r="B225" s="6">
        <v>18</v>
      </c>
      <c r="C225" s="6">
        <v>63</v>
      </c>
      <c r="D225" s="6">
        <v>0.28571429999999998</v>
      </c>
      <c r="F225" s="5" t="s">
        <v>228</v>
      </c>
      <c r="G225" s="6">
        <v>18</v>
      </c>
      <c r="H225" s="6">
        <v>63</v>
      </c>
      <c r="I225" s="6">
        <v>0.28571429999999998</v>
      </c>
      <c r="K225" s="1" t="b">
        <f t="shared" si="12"/>
        <v>1</v>
      </c>
      <c r="L225" s="1" t="b">
        <f t="shared" si="13"/>
        <v>1</v>
      </c>
      <c r="M225" s="1" t="b">
        <f t="shared" si="14"/>
        <v>1</v>
      </c>
      <c r="N225" s="1" t="b">
        <f t="shared" si="15"/>
        <v>1</v>
      </c>
    </row>
    <row r="226" spans="1:14" ht="15" customHeight="1" x14ac:dyDescent="0.25">
      <c r="A226" s="5" t="s">
        <v>229</v>
      </c>
      <c r="B226" s="6">
        <v>25</v>
      </c>
      <c r="C226" s="6">
        <v>205</v>
      </c>
      <c r="D226" s="6">
        <v>0.1219512</v>
      </c>
      <c r="F226" s="5" t="s">
        <v>229</v>
      </c>
      <c r="G226" s="6">
        <v>25</v>
      </c>
      <c r="H226" s="6">
        <v>204</v>
      </c>
      <c r="I226" s="6">
        <v>0.12254900000000001</v>
      </c>
      <c r="K226" s="1" t="b">
        <f t="shared" si="12"/>
        <v>1</v>
      </c>
      <c r="L226" s="1" t="b">
        <f t="shared" si="13"/>
        <v>1</v>
      </c>
      <c r="M226" s="1" t="b">
        <f t="shared" si="14"/>
        <v>0</v>
      </c>
      <c r="N226" s="1" t="b">
        <f t="shared" si="15"/>
        <v>0</v>
      </c>
    </row>
    <row r="227" spans="1:14" ht="15" customHeight="1" x14ac:dyDescent="0.25">
      <c r="A227" s="5" t="s">
        <v>230</v>
      </c>
      <c r="B227" s="6">
        <v>89</v>
      </c>
      <c r="C227" s="6">
        <v>620</v>
      </c>
      <c r="D227" s="6">
        <v>0.14354839999999999</v>
      </c>
      <c r="F227" s="5" t="s">
        <v>230</v>
      </c>
      <c r="G227" s="6">
        <v>89</v>
      </c>
      <c r="H227" s="6">
        <v>621</v>
      </c>
      <c r="I227" s="6">
        <v>0.14331720000000001</v>
      </c>
      <c r="K227" s="1" t="b">
        <f t="shared" si="12"/>
        <v>1</v>
      </c>
      <c r="L227" s="1" t="b">
        <f t="shared" si="13"/>
        <v>1</v>
      </c>
      <c r="M227" s="1" t="b">
        <f t="shared" si="14"/>
        <v>0</v>
      </c>
      <c r="N227" s="1" t="b">
        <f t="shared" si="15"/>
        <v>0</v>
      </c>
    </row>
    <row r="228" spans="1:14" ht="15" customHeight="1" x14ac:dyDescent="0.25">
      <c r="A228" s="5" t="s">
        <v>231</v>
      </c>
      <c r="B228" s="6">
        <v>183</v>
      </c>
      <c r="C228" s="6">
        <v>839</v>
      </c>
      <c r="D228" s="6">
        <v>0.2181168</v>
      </c>
      <c r="F228" s="5" t="s">
        <v>231</v>
      </c>
      <c r="G228" s="6">
        <v>182</v>
      </c>
      <c r="H228" s="6">
        <v>839</v>
      </c>
      <c r="I228" s="6">
        <v>0.2169249</v>
      </c>
      <c r="K228" s="1" t="b">
        <f t="shared" si="12"/>
        <v>1</v>
      </c>
      <c r="L228" s="1" t="b">
        <f t="shared" si="13"/>
        <v>0</v>
      </c>
      <c r="M228" s="1" t="b">
        <f t="shared" si="14"/>
        <v>1</v>
      </c>
      <c r="N228" s="1" t="b">
        <f t="shared" si="15"/>
        <v>0</v>
      </c>
    </row>
    <row r="229" spans="1:14" ht="15" customHeight="1" x14ac:dyDescent="0.25">
      <c r="A229" s="5" t="s">
        <v>232</v>
      </c>
      <c r="B229" s="6">
        <v>52</v>
      </c>
      <c r="C229" s="6">
        <v>210</v>
      </c>
      <c r="D229" s="6">
        <v>0.24761900000000001</v>
      </c>
      <c r="F229" s="5" t="s">
        <v>232</v>
      </c>
      <c r="G229" s="6">
        <v>53</v>
      </c>
      <c r="H229" s="6">
        <v>212</v>
      </c>
      <c r="I229" s="6">
        <v>0.25</v>
      </c>
      <c r="K229" s="1" t="b">
        <f t="shared" si="12"/>
        <v>1</v>
      </c>
      <c r="L229" s="1" t="b">
        <f t="shared" si="13"/>
        <v>0</v>
      </c>
      <c r="M229" s="1" t="b">
        <f t="shared" si="14"/>
        <v>0</v>
      </c>
      <c r="N229" s="1" t="b">
        <f t="shared" si="15"/>
        <v>0</v>
      </c>
    </row>
    <row r="230" spans="1:14" ht="15" customHeight="1" x14ac:dyDescent="0.25">
      <c r="A230" s="5" t="s">
        <v>233</v>
      </c>
      <c r="B230" s="6">
        <v>8</v>
      </c>
      <c r="C230" s="6">
        <v>140</v>
      </c>
      <c r="D230" s="6">
        <v>5.7142900000000003E-2</v>
      </c>
      <c r="F230" s="5" t="s">
        <v>233</v>
      </c>
      <c r="G230" s="6">
        <v>8</v>
      </c>
      <c r="H230" s="6">
        <v>140</v>
      </c>
      <c r="I230" s="6">
        <v>5.7142900000000003E-2</v>
      </c>
      <c r="K230" s="1" t="b">
        <f t="shared" si="12"/>
        <v>1</v>
      </c>
      <c r="L230" s="1" t="b">
        <f t="shared" si="13"/>
        <v>1</v>
      </c>
      <c r="M230" s="1" t="b">
        <f t="shared" si="14"/>
        <v>1</v>
      </c>
      <c r="N230" s="1" t="b">
        <f t="shared" si="15"/>
        <v>1</v>
      </c>
    </row>
    <row r="231" spans="1:14" ht="15" customHeight="1" x14ac:dyDescent="0.25">
      <c r="A231" s="5" t="s">
        <v>234</v>
      </c>
      <c r="B231" s="6">
        <v>32</v>
      </c>
      <c r="C231" s="6">
        <v>235</v>
      </c>
      <c r="D231" s="6">
        <v>0.13617019999999999</v>
      </c>
      <c r="F231" s="5" t="s">
        <v>234</v>
      </c>
      <c r="G231" s="6">
        <v>32</v>
      </c>
      <c r="H231" s="6">
        <v>235</v>
      </c>
      <c r="I231" s="6">
        <v>0.13617019999999999</v>
      </c>
      <c r="K231" s="1" t="b">
        <f t="shared" si="12"/>
        <v>1</v>
      </c>
      <c r="L231" s="1" t="b">
        <f t="shared" si="13"/>
        <v>1</v>
      </c>
      <c r="M231" s="1" t="b">
        <f t="shared" si="14"/>
        <v>1</v>
      </c>
      <c r="N231" s="1" t="b">
        <f t="shared" si="15"/>
        <v>1</v>
      </c>
    </row>
    <row r="232" spans="1:14" ht="15" customHeight="1" x14ac:dyDescent="0.25">
      <c r="A232" s="5" t="s">
        <v>235</v>
      </c>
      <c r="B232" s="6">
        <v>31</v>
      </c>
      <c r="C232" s="6">
        <v>197</v>
      </c>
      <c r="D232" s="6">
        <v>0.15736040000000001</v>
      </c>
      <c r="F232" s="5" t="s">
        <v>235</v>
      </c>
      <c r="G232" s="6">
        <v>32</v>
      </c>
      <c r="H232" s="6">
        <v>199</v>
      </c>
      <c r="I232" s="6">
        <v>0.160804</v>
      </c>
      <c r="K232" s="1" t="b">
        <f t="shared" si="12"/>
        <v>1</v>
      </c>
      <c r="L232" s="1" t="b">
        <f t="shared" si="13"/>
        <v>0</v>
      </c>
      <c r="M232" s="1" t="b">
        <f t="shared" si="14"/>
        <v>0</v>
      </c>
      <c r="N232" s="1" t="b">
        <f t="shared" si="15"/>
        <v>0</v>
      </c>
    </row>
    <row r="233" spans="1:14" ht="15" customHeight="1" x14ac:dyDescent="0.25">
      <c r="A233" s="5" t="s">
        <v>236</v>
      </c>
      <c r="B233" s="6">
        <v>5</v>
      </c>
      <c r="C233" s="6">
        <v>15</v>
      </c>
      <c r="D233" s="6">
        <v>0.3333333</v>
      </c>
      <c r="F233" s="5" t="s">
        <v>236</v>
      </c>
      <c r="G233" s="6">
        <v>6</v>
      </c>
      <c r="H233" s="6">
        <v>16</v>
      </c>
      <c r="I233" s="6">
        <v>0.375</v>
      </c>
      <c r="K233" s="1" t="b">
        <f t="shared" si="12"/>
        <v>1</v>
      </c>
      <c r="L233" s="1" t="b">
        <f t="shared" si="13"/>
        <v>0</v>
      </c>
      <c r="M233" s="1" t="b">
        <f t="shared" si="14"/>
        <v>0</v>
      </c>
      <c r="N233" s="1" t="b">
        <f t="shared" si="15"/>
        <v>0</v>
      </c>
    </row>
    <row r="234" spans="1:14" ht="15" customHeight="1" x14ac:dyDescent="0.25">
      <c r="A234" s="5" t="s">
        <v>237</v>
      </c>
      <c r="B234" s="6">
        <v>9</v>
      </c>
      <c r="C234" s="6">
        <v>157</v>
      </c>
      <c r="D234" s="6">
        <v>5.7324800000000002E-2</v>
      </c>
      <c r="F234" s="5" t="s">
        <v>237</v>
      </c>
      <c r="G234" s="6">
        <v>8</v>
      </c>
      <c r="H234" s="6">
        <v>157</v>
      </c>
      <c r="I234" s="6">
        <v>5.0955399999999998E-2</v>
      </c>
      <c r="K234" s="1" t="b">
        <f t="shared" si="12"/>
        <v>1</v>
      </c>
      <c r="L234" s="1" t="b">
        <f t="shared" si="13"/>
        <v>0</v>
      </c>
      <c r="M234" s="1" t="b">
        <f t="shared" si="14"/>
        <v>1</v>
      </c>
      <c r="N234" s="1" t="b">
        <f t="shared" si="15"/>
        <v>0</v>
      </c>
    </row>
    <row r="235" spans="1:14" ht="15" customHeight="1" x14ac:dyDescent="0.25">
      <c r="A235" s="5" t="s">
        <v>238</v>
      </c>
      <c r="B235" s="6">
        <v>56</v>
      </c>
      <c r="C235" s="6">
        <v>639</v>
      </c>
      <c r="D235" s="6">
        <v>8.7636900000000004E-2</v>
      </c>
      <c r="F235" s="5" t="s">
        <v>238</v>
      </c>
      <c r="G235" s="6">
        <v>55</v>
      </c>
      <c r="H235" s="6">
        <v>639</v>
      </c>
      <c r="I235" s="6">
        <v>8.6071999999999996E-2</v>
      </c>
      <c r="K235" s="1" t="b">
        <f t="shared" si="12"/>
        <v>1</v>
      </c>
      <c r="L235" s="1" t="b">
        <f t="shared" si="13"/>
        <v>0</v>
      </c>
      <c r="M235" s="1" t="b">
        <f t="shared" si="14"/>
        <v>1</v>
      </c>
      <c r="N235" s="1" t="b">
        <f t="shared" si="15"/>
        <v>0</v>
      </c>
    </row>
    <row r="236" spans="1:14" ht="15" customHeight="1" x14ac:dyDescent="0.25">
      <c r="A236" s="5" t="s">
        <v>239</v>
      </c>
      <c r="B236" s="6">
        <v>67</v>
      </c>
      <c r="C236" s="6">
        <v>476</v>
      </c>
      <c r="D236" s="6">
        <v>0.1407563</v>
      </c>
      <c r="F236" s="5" t="s">
        <v>239</v>
      </c>
      <c r="G236" s="6">
        <v>67</v>
      </c>
      <c r="H236" s="6">
        <v>476</v>
      </c>
      <c r="I236" s="6">
        <v>0.1407563</v>
      </c>
      <c r="K236" s="1" t="b">
        <f t="shared" si="12"/>
        <v>1</v>
      </c>
      <c r="L236" s="1" t="b">
        <f t="shared" si="13"/>
        <v>1</v>
      </c>
      <c r="M236" s="1" t="b">
        <f t="shared" si="14"/>
        <v>1</v>
      </c>
      <c r="N236" s="1" t="b">
        <f t="shared" si="15"/>
        <v>1</v>
      </c>
    </row>
    <row r="237" spans="1:14" ht="15" customHeight="1" x14ac:dyDescent="0.25">
      <c r="A237" s="5" t="s">
        <v>240</v>
      </c>
      <c r="B237" s="6">
        <v>9</v>
      </c>
      <c r="C237" s="6">
        <v>47</v>
      </c>
      <c r="D237" s="6">
        <v>0.1914894</v>
      </c>
      <c r="F237" s="5" t="s">
        <v>240</v>
      </c>
      <c r="G237" s="6">
        <v>9</v>
      </c>
      <c r="H237" s="6">
        <v>47</v>
      </c>
      <c r="I237" s="6">
        <v>0.1914894</v>
      </c>
      <c r="K237" s="1" t="b">
        <f t="shared" si="12"/>
        <v>1</v>
      </c>
      <c r="L237" s="1" t="b">
        <f t="shared" si="13"/>
        <v>1</v>
      </c>
      <c r="M237" s="1" t="b">
        <f t="shared" si="14"/>
        <v>1</v>
      </c>
      <c r="N237" s="1" t="b">
        <f t="shared" si="15"/>
        <v>1</v>
      </c>
    </row>
    <row r="238" spans="1:14" ht="15" customHeight="1" x14ac:dyDescent="0.25">
      <c r="A238" s="5" t="s">
        <v>241</v>
      </c>
      <c r="B238" s="6">
        <v>0</v>
      </c>
      <c r="C238" s="6">
        <v>11</v>
      </c>
      <c r="D238" s="6">
        <v>0</v>
      </c>
      <c r="F238" s="5" t="s">
        <v>241</v>
      </c>
      <c r="G238" s="6">
        <v>0</v>
      </c>
      <c r="H238" s="6">
        <v>11</v>
      </c>
      <c r="I238" s="6">
        <v>0</v>
      </c>
      <c r="K238" s="1" t="b">
        <f t="shared" si="12"/>
        <v>1</v>
      </c>
      <c r="L238" s="1" t="b">
        <f t="shared" si="13"/>
        <v>1</v>
      </c>
      <c r="M238" s="1" t="b">
        <f t="shared" si="14"/>
        <v>1</v>
      </c>
      <c r="N238" s="1" t="b">
        <f t="shared" si="15"/>
        <v>1</v>
      </c>
    </row>
    <row r="239" spans="1:14" ht="15" customHeight="1" x14ac:dyDescent="0.25">
      <c r="A239" s="5" t="s">
        <v>242</v>
      </c>
      <c r="B239" s="6">
        <v>6</v>
      </c>
      <c r="C239" s="6">
        <v>159</v>
      </c>
      <c r="D239" s="6">
        <v>3.77358E-2</v>
      </c>
      <c r="F239" s="5" t="s">
        <v>242</v>
      </c>
      <c r="G239" s="6">
        <v>7</v>
      </c>
      <c r="H239" s="6">
        <v>162</v>
      </c>
      <c r="I239" s="6">
        <v>4.3209900000000002E-2</v>
      </c>
      <c r="K239" s="1" t="b">
        <f t="shared" si="12"/>
        <v>1</v>
      </c>
      <c r="L239" s="1" t="b">
        <f t="shared" si="13"/>
        <v>0</v>
      </c>
      <c r="M239" s="1" t="b">
        <f t="shared" si="14"/>
        <v>0</v>
      </c>
      <c r="N239" s="1" t="b">
        <f t="shared" si="15"/>
        <v>0</v>
      </c>
    </row>
    <row r="240" spans="1:14" ht="15" customHeight="1" x14ac:dyDescent="0.25">
      <c r="A240" s="5" t="s">
        <v>243</v>
      </c>
      <c r="B240" s="6">
        <v>41</v>
      </c>
      <c r="C240" s="6">
        <v>383</v>
      </c>
      <c r="D240" s="6">
        <v>0.10704959999999999</v>
      </c>
      <c r="F240" s="5" t="s">
        <v>243</v>
      </c>
      <c r="G240" s="6">
        <v>43</v>
      </c>
      <c r="H240" s="6">
        <v>394</v>
      </c>
      <c r="I240" s="6">
        <v>0.1091371</v>
      </c>
      <c r="K240" s="1" t="b">
        <f t="shared" si="12"/>
        <v>1</v>
      </c>
      <c r="L240" s="1" t="b">
        <f t="shared" si="13"/>
        <v>0</v>
      </c>
      <c r="M240" s="1" t="b">
        <f t="shared" si="14"/>
        <v>0</v>
      </c>
      <c r="N240" s="1" t="b">
        <f t="shared" si="15"/>
        <v>0</v>
      </c>
    </row>
    <row r="241" spans="1:14" ht="15" customHeight="1" x14ac:dyDescent="0.25">
      <c r="A241" s="5" t="s">
        <v>244</v>
      </c>
      <c r="B241" s="6">
        <v>19</v>
      </c>
      <c r="C241" s="6">
        <v>103</v>
      </c>
      <c r="D241" s="6">
        <v>0.18446599999999999</v>
      </c>
      <c r="F241" s="5" t="s">
        <v>244</v>
      </c>
      <c r="G241" s="6">
        <v>25</v>
      </c>
      <c r="H241" s="6">
        <v>113</v>
      </c>
      <c r="I241" s="6">
        <v>0.22123889999999999</v>
      </c>
      <c r="K241" s="1" t="b">
        <f t="shared" si="12"/>
        <v>1</v>
      </c>
      <c r="L241" s="1" t="b">
        <f t="shared" si="13"/>
        <v>0</v>
      </c>
      <c r="M241" s="1" t="b">
        <f t="shared" si="14"/>
        <v>0</v>
      </c>
      <c r="N241" s="1" t="b">
        <f t="shared" si="15"/>
        <v>0</v>
      </c>
    </row>
    <row r="242" spans="1:14" ht="15" customHeight="1" x14ac:dyDescent="0.25">
      <c r="A242" s="5" t="s">
        <v>245</v>
      </c>
      <c r="B242" s="6">
        <v>16</v>
      </c>
      <c r="C242" s="6">
        <v>170</v>
      </c>
      <c r="D242" s="6">
        <v>9.4117599999999996E-2</v>
      </c>
      <c r="F242" s="5" t="s">
        <v>245</v>
      </c>
      <c r="G242" s="6">
        <v>15</v>
      </c>
      <c r="H242" s="6">
        <v>170</v>
      </c>
      <c r="I242" s="6">
        <v>8.8235300000000003E-2</v>
      </c>
      <c r="K242" s="1" t="b">
        <f t="shared" si="12"/>
        <v>1</v>
      </c>
      <c r="L242" s="1" t="b">
        <f t="shared" si="13"/>
        <v>0</v>
      </c>
      <c r="M242" s="1" t="b">
        <f t="shared" si="14"/>
        <v>1</v>
      </c>
      <c r="N242" s="1" t="b">
        <f t="shared" si="15"/>
        <v>0</v>
      </c>
    </row>
    <row r="243" spans="1:14" ht="15" customHeight="1" x14ac:dyDescent="0.25">
      <c r="A243" s="5" t="s">
        <v>246</v>
      </c>
      <c r="B243" s="6">
        <v>49</v>
      </c>
      <c r="C243" s="6">
        <v>253</v>
      </c>
      <c r="D243" s="6">
        <v>0.19367590000000001</v>
      </c>
      <c r="F243" s="5" t="s">
        <v>246</v>
      </c>
      <c r="G243" s="6">
        <v>49</v>
      </c>
      <c r="H243" s="6">
        <v>254</v>
      </c>
      <c r="I243" s="6">
        <v>0.19291340000000001</v>
      </c>
      <c r="K243" s="1" t="b">
        <f t="shared" si="12"/>
        <v>1</v>
      </c>
      <c r="L243" s="1" t="b">
        <f t="shared" si="13"/>
        <v>1</v>
      </c>
      <c r="M243" s="1" t="b">
        <f t="shared" si="14"/>
        <v>0</v>
      </c>
      <c r="N243" s="1" t="b">
        <f t="shared" si="15"/>
        <v>0</v>
      </c>
    </row>
    <row r="244" spans="1:14" ht="15" customHeight="1" x14ac:dyDescent="0.25">
      <c r="A244" s="5" t="s">
        <v>247</v>
      </c>
      <c r="B244" s="6">
        <v>18</v>
      </c>
      <c r="C244" s="6">
        <v>99</v>
      </c>
      <c r="D244" s="6">
        <v>0.18181820000000001</v>
      </c>
      <c r="F244" s="5" t="s">
        <v>247</v>
      </c>
      <c r="G244" s="6">
        <v>18</v>
      </c>
      <c r="H244" s="6">
        <v>99</v>
      </c>
      <c r="I244" s="6">
        <v>0.18181820000000001</v>
      </c>
      <c r="K244" s="1" t="b">
        <f t="shared" si="12"/>
        <v>1</v>
      </c>
      <c r="L244" s="1" t="b">
        <f t="shared" si="13"/>
        <v>1</v>
      </c>
      <c r="M244" s="1" t="b">
        <f t="shared" si="14"/>
        <v>1</v>
      </c>
      <c r="N244" s="1" t="b">
        <f t="shared" si="15"/>
        <v>1</v>
      </c>
    </row>
    <row r="245" spans="1:14" ht="15" customHeight="1" x14ac:dyDescent="0.25">
      <c r="A245" s="5" t="s">
        <v>248</v>
      </c>
      <c r="B245" s="6">
        <v>7</v>
      </c>
      <c r="C245" s="6">
        <v>23</v>
      </c>
      <c r="D245" s="6">
        <v>0.3043478</v>
      </c>
      <c r="F245" s="5" t="s">
        <v>248</v>
      </c>
      <c r="G245" s="6">
        <v>7</v>
      </c>
      <c r="H245" s="6">
        <v>23</v>
      </c>
      <c r="I245" s="6">
        <v>0.3043478</v>
      </c>
      <c r="K245" s="1" t="b">
        <f t="shared" si="12"/>
        <v>1</v>
      </c>
      <c r="L245" s="1" t="b">
        <f t="shared" si="13"/>
        <v>1</v>
      </c>
      <c r="M245" s="1" t="b">
        <f t="shared" si="14"/>
        <v>1</v>
      </c>
      <c r="N245" s="1" t="b">
        <f t="shared" si="15"/>
        <v>1</v>
      </c>
    </row>
    <row r="246" spans="1:14" ht="15" customHeight="1" x14ac:dyDescent="0.25">
      <c r="A246" s="5" t="s">
        <v>249</v>
      </c>
      <c r="B246" s="6">
        <v>3</v>
      </c>
      <c r="C246" s="6">
        <v>12</v>
      </c>
      <c r="D246" s="6">
        <v>0.25</v>
      </c>
      <c r="F246" s="5" t="s">
        <v>249</v>
      </c>
      <c r="G246" s="6">
        <v>3</v>
      </c>
      <c r="H246" s="6">
        <v>12</v>
      </c>
      <c r="I246" s="6">
        <v>0.25</v>
      </c>
      <c r="K246" s="1" t="b">
        <f t="shared" si="12"/>
        <v>1</v>
      </c>
      <c r="L246" s="1" t="b">
        <f t="shared" si="13"/>
        <v>1</v>
      </c>
      <c r="M246" s="1" t="b">
        <f t="shared" si="14"/>
        <v>1</v>
      </c>
      <c r="N246" s="1" t="b">
        <f t="shared" si="15"/>
        <v>1</v>
      </c>
    </row>
    <row r="247" spans="1:14" ht="15" customHeight="1" x14ac:dyDescent="0.25">
      <c r="A247" s="5" t="s">
        <v>250</v>
      </c>
      <c r="B247" s="6">
        <v>8</v>
      </c>
      <c r="C247" s="6">
        <v>59</v>
      </c>
      <c r="D247" s="6">
        <v>0.1355932</v>
      </c>
      <c r="F247" s="5" t="s">
        <v>250</v>
      </c>
      <c r="G247" s="6">
        <v>9</v>
      </c>
      <c r="H247" s="6">
        <v>59</v>
      </c>
      <c r="I247" s="6">
        <v>0.15254239999999999</v>
      </c>
      <c r="K247" s="1" t="b">
        <f t="shared" si="12"/>
        <v>1</v>
      </c>
      <c r="L247" s="1" t="b">
        <f t="shared" si="13"/>
        <v>0</v>
      </c>
      <c r="M247" s="1" t="b">
        <f t="shared" si="14"/>
        <v>1</v>
      </c>
      <c r="N247" s="1" t="b">
        <f t="shared" si="15"/>
        <v>0</v>
      </c>
    </row>
    <row r="248" spans="1:14" ht="15" customHeight="1" x14ac:dyDescent="0.25">
      <c r="A248" s="5" t="s">
        <v>251</v>
      </c>
      <c r="B248" s="6">
        <v>5</v>
      </c>
      <c r="C248" s="6">
        <v>26</v>
      </c>
      <c r="D248" s="6">
        <v>0.1923077</v>
      </c>
      <c r="F248" s="5" t="s">
        <v>251</v>
      </c>
      <c r="G248" s="6">
        <v>5</v>
      </c>
      <c r="H248" s="6">
        <v>26</v>
      </c>
      <c r="I248" s="6">
        <v>0.1923077</v>
      </c>
      <c r="K248" s="1" t="b">
        <f t="shared" si="12"/>
        <v>1</v>
      </c>
      <c r="L248" s="1" t="b">
        <f t="shared" si="13"/>
        <v>1</v>
      </c>
      <c r="M248" s="1" t="b">
        <f t="shared" si="14"/>
        <v>1</v>
      </c>
      <c r="N248" s="1" t="b">
        <f t="shared" si="15"/>
        <v>1</v>
      </c>
    </row>
    <row r="249" spans="1:14" ht="15" customHeight="1" x14ac:dyDescent="0.25">
      <c r="A249" s="5" t="s">
        <v>252</v>
      </c>
      <c r="B249" s="6">
        <v>2</v>
      </c>
      <c r="C249" s="6">
        <v>20</v>
      </c>
      <c r="D249" s="6">
        <v>0.1</v>
      </c>
      <c r="F249" s="5" t="s">
        <v>252</v>
      </c>
      <c r="G249" s="6">
        <v>2</v>
      </c>
      <c r="H249" s="6">
        <v>20</v>
      </c>
      <c r="I249" s="6">
        <v>0.1</v>
      </c>
      <c r="K249" s="1" t="b">
        <f t="shared" si="12"/>
        <v>1</v>
      </c>
      <c r="L249" s="1" t="b">
        <f t="shared" si="13"/>
        <v>1</v>
      </c>
      <c r="M249" s="1" t="b">
        <f t="shared" si="14"/>
        <v>1</v>
      </c>
      <c r="N249" s="1" t="b">
        <f t="shared" si="15"/>
        <v>1</v>
      </c>
    </row>
    <row r="250" spans="1:14" ht="15" customHeight="1" x14ac:dyDescent="0.25">
      <c r="A250" s="5" t="s">
        <v>253</v>
      </c>
      <c r="B250" s="6">
        <v>18</v>
      </c>
      <c r="C250" s="6">
        <v>234</v>
      </c>
      <c r="D250" s="6">
        <v>7.6923099999999994E-2</v>
      </c>
      <c r="F250" s="5" t="s">
        <v>253</v>
      </c>
      <c r="G250" s="6">
        <v>19</v>
      </c>
      <c r="H250" s="6">
        <v>244</v>
      </c>
      <c r="I250" s="6">
        <v>7.7868900000000005E-2</v>
      </c>
      <c r="K250" s="1" t="b">
        <f t="shared" si="12"/>
        <v>1</v>
      </c>
      <c r="L250" s="1" t="b">
        <f t="shared" si="13"/>
        <v>0</v>
      </c>
      <c r="M250" s="1" t="b">
        <f t="shared" si="14"/>
        <v>0</v>
      </c>
      <c r="N250" s="1" t="b">
        <f t="shared" si="15"/>
        <v>0</v>
      </c>
    </row>
    <row r="251" spans="1:14" ht="15" customHeight="1" x14ac:dyDescent="0.25">
      <c r="A251" s="5" t="s">
        <v>254</v>
      </c>
      <c r="B251" s="6">
        <v>52</v>
      </c>
      <c r="C251" s="6">
        <v>441</v>
      </c>
      <c r="D251" s="6">
        <v>0.1179138</v>
      </c>
      <c r="F251" s="5" t="s">
        <v>254</v>
      </c>
      <c r="G251" s="6">
        <v>57</v>
      </c>
      <c r="H251" s="6">
        <v>463</v>
      </c>
      <c r="I251" s="6">
        <v>0.1231102</v>
      </c>
      <c r="K251" s="1" t="b">
        <f t="shared" si="12"/>
        <v>1</v>
      </c>
      <c r="L251" s="1" t="b">
        <f t="shared" si="13"/>
        <v>0</v>
      </c>
      <c r="M251" s="1" t="b">
        <f t="shared" si="14"/>
        <v>0</v>
      </c>
      <c r="N251" s="1" t="b">
        <f t="shared" si="15"/>
        <v>0</v>
      </c>
    </row>
    <row r="252" spans="1:14" ht="15" customHeight="1" x14ac:dyDescent="0.25">
      <c r="A252" s="5" t="s">
        <v>255</v>
      </c>
      <c r="B252" s="6">
        <v>18</v>
      </c>
      <c r="C252" s="6">
        <v>61</v>
      </c>
      <c r="D252" s="6">
        <v>0.29508200000000001</v>
      </c>
      <c r="F252" s="5" t="s">
        <v>255</v>
      </c>
      <c r="G252" s="6">
        <v>18</v>
      </c>
      <c r="H252" s="6">
        <v>64</v>
      </c>
      <c r="I252" s="6">
        <v>0.28125</v>
      </c>
      <c r="K252" s="1" t="b">
        <f t="shared" si="12"/>
        <v>1</v>
      </c>
      <c r="L252" s="1" t="b">
        <f t="shared" si="13"/>
        <v>1</v>
      </c>
      <c r="M252" s="1" t="b">
        <f t="shared" si="14"/>
        <v>0</v>
      </c>
      <c r="N252" s="1" t="b">
        <f t="shared" si="15"/>
        <v>0</v>
      </c>
    </row>
    <row r="253" spans="1:14" ht="15" customHeight="1" x14ac:dyDescent="0.25">
      <c r="A253" s="5" t="s">
        <v>256</v>
      </c>
      <c r="B253" s="6">
        <v>17</v>
      </c>
      <c r="C253" s="6">
        <v>220</v>
      </c>
      <c r="D253" s="6">
        <v>7.72727E-2</v>
      </c>
      <c r="F253" s="5" t="s">
        <v>256</v>
      </c>
      <c r="G253" s="6">
        <v>18</v>
      </c>
      <c r="H253" s="6">
        <v>232</v>
      </c>
      <c r="I253" s="6">
        <v>7.7586199999999994E-2</v>
      </c>
      <c r="K253" s="1" t="b">
        <f t="shared" si="12"/>
        <v>1</v>
      </c>
      <c r="L253" s="1" t="b">
        <f t="shared" si="13"/>
        <v>0</v>
      </c>
      <c r="M253" s="1" t="b">
        <f t="shared" si="14"/>
        <v>0</v>
      </c>
      <c r="N253" s="1" t="b">
        <f t="shared" si="15"/>
        <v>0</v>
      </c>
    </row>
    <row r="254" spans="1:14" ht="15" customHeight="1" x14ac:dyDescent="0.25">
      <c r="A254" s="5" t="s">
        <v>257</v>
      </c>
      <c r="B254" s="6">
        <v>51</v>
      </c>
      <c r="C254" s="6">
        <v>378</v>
      </c>
      <c r="D254" s="6">
        <v>0.1349206</v>
      </c>
      <c r="F254" s="5" t="s">
        <v>257</v>
      </c>
      <c r="G254" s="6">
        <v>51</v>
      </c>
      <c r="H254" s="6">
        <v>392</v>
      </c>
      <c r="I254" s="6">
        <v>0.130102</v>
      </c>
      <c r="K254" s="1" t="b">
        <f t="shared" si="12"/>
        <v>1</v>
      </c>
      <c r="L254" s="1" t="b">
        <f t="shared" si="13"/>
        <v>1</v>
      </c>
      <c r="M254" s="1" t="b">
        <f t="shared" si="14"/>
        <v>0</v>
      </c>
      <c r="N254" s="1" t="b">
        <f t="shared" si="15"/>
        <v>0</v>
      </c>
    </row>
    <row r="255" spans="1:14" ht="15" customHeight="1" x14ac:dyDescent="0.25">
      <c r="A255" s="5" t="s">
        <v>258</v>
      </c>
      <c r="B255" s="6">
        <v>13</v>
      </c>
      <c r="C255" s="6">
        <v>70</v>
      </c>
      <c r="D255" s="6">
        <v>0.1857143</v>
      </c>
      <c r="F255" s="5" t="s">
        <v>258</v>
      </c>
      <c r="G255" s="6">
        <v>14</v>
      </c>
      <c r="H255" s="6">
        <v>78</v>
      </c>
      <c r="I255" s="6">
        <v>0.17948720000000001</v>
      </c>
      <c r="K255" s="1" t="b">
        <f t="shared" si="12"/>
        <v>1</v>
      </c>
      <c r="L255" s="1" t="b">
        <f t="shared" si="13"/>
        <v>0</v>
      </c>
      <c r="M255" s="1" t="b">
        <f t="shared" si="14"/>
        <v>0</v>
      </c>
      <c r="N255" s="1" t="b">
        <f t="shared" si="15"/>
        <v>0</v>
      </c>
    </row>
    <row r="256" spans="1:14" ht="15" customHeight="1" x14ac:dyDescent="0.25">
      <c r="A256" s="5" t="s">
        <v>259</v>
      </c>
      <c r="B256" s="6">
        <v>1</v>
      </c>
      <c r="C256" s="6">
        <v>37</v>
      </c>
      <c r="D256" s="6">
        <v>2.7026999999999999E-2</v>
      </c>
      <c r="F256" s="5" t="s">
        <v>259</v>
      </c>
      <c r="G256" s="6">
        <v>2</v>
      </c>
      <c r="H256" s="6">
        <v>38</v>
      </c>
      <c r="I256" s="6">
        <v>5.2631600000000001E-2</v>
      </c>
      <c r="K256" s="1" t="b">
        <f t="shared" si="12"/>
        <v>1</v>
      </c>
      <c r="L256" s="1" t="b">
        <f t="shared" si="13"/>
        <v>0</v>
      </c>
      <c r="M256" s="1" t="b">
        <f t="shared" si="14"/>
        <v>0</v>
      </c>
      <c r="N256" s="1" t="b">
        <f t="shared" si="15"/>
        <v>0</v>
      </c>
    </row>
    <row r="257" spans="1:14" ht="15" customHeight="1" x14ac:dyDescent="0.25">
      <c r="A257" s="5" t="s">
        <v>260</v>
      </c>
      <c r="B257" s="6">
        <v>32</v>
      </c>
      <c r="C257" s="6">
        <v>417</v>
      </c>
      <c r="D257" s="6">
        <v>7.6738600000000004E-2</v>
      </c>
      <c r="F257" s="5" t="s">
        <v>260</v>
      </c>
      <c r="G257" s="6">
        <v>32</v>
      </c>
      <c r="H257" s="6">
        <v>435</v>
      </c>
      <c r="I257" s="6">
        <v>7.3563199999999995E-2</v>
      </c>
      <c r="K257" s="1" t="b">
        <f t="shared" si="12"/>
        <v>1</v>
      </c>
      <c r="L257" s="1" t="b">
        <f t="shared" si="13"/>
        <v>1</v>
      </c>
      <c r="M257" s="1" t="b">
        <f t="shared" si="14"/>
        <v>0</v>
      </c>
      <c r="N257" s="1" t="b">
        <f t="shared" si="15"/>
        <v>0</v>
      </c>
    </row>
    <row r="258" spans="1:14" ht="15" customHeight="1" x14ac:dyDescent="0.25">
      <c r="A258" s="5" t="s">
        <v>261</v>
      </c>
      <c r="B258" s="6">
        <v>75</v>
      </c>
      <c r="C258" s="6">
        <v>880</v>
      </c>
      <c r="D258" s="6">
        <v>8.5227300000000006E-2</v>
      </c>
      <c r="F258" s="5" t="s">
        <v>261</v>
      </c>
      <c r="G258" s="6">
        <v>80</v>
      </c>
      <c r="H258" s="6">
        <v>920</v>
      </c>
      <c r="I258" s="6">
        <v>8.6956500000000006E-2</v>
      </c>
      <c r="K258" s="1" t="b">
        <f t="shared" si="12"/>
        <v>1</v>
      </c>
      <c r="L258" s="1" t="b">
        <f t="shared" si="13"/>
        <v>0</v>
      </c>
      <c r="M258" s="1" t="b">
        <f t="shared" si="14"/>
        <v>0</v>
      </c>
      <c r="N258" s="1" t="b">
        <f t="shared" si="15"/>
        <v>0</v>
      </c>
    </row>
    <row r="259" spans="1:14" ht="15" customHeight="1" x14ac:dyDescent="0.25">
      <c r="A259" s="5" t="s">
        <v>262</v>
      </c>
      <c r="B259" s="6">
        <v>14</v>
      </c>
      <c r="C259" s="6">
        <v>60</v>
      </c>
      <c r="D259" s="6">
        <v>0.23333329999999999</v>
      </c>
      <c r="F259" s="5" t="s">
        <v>262</v>
      </c>
      <c r="G259" s="6">
        <v>14</v>
      </c>
      <c r="H259" s="6">
        <v>65</v>
      </c>
      <c r="I259" s="6">
        <v>0.21538460000000001</v>
      </c>
      <c r="K259" s="1" t="b">
        <f t="shared" ref="K259:K322" si="16">A259=F259</f>
        <v>1</v>
      </c>
      <c r="L259" s="1" t="b">
        <f t="shared" ref="L259:L322" si="17">B259=G259</f>
        <v>1</v>
      </c>
      <c r="M259" s="1" t="b">
        <f t="shared" ref="M259:M322" si="18">C259=H259</f>
        <v>0</v>
      </c>
      <c r="N259" s="1" t="b">
        <f t="shared" ref="N259:N322" si="19">D259=I259</f>
        <v>0</v>
      </c>
    </row>
    <row r="260" spans="1:14" ht="15" customHeight="1" x14ac:dyDescent="0.25">
      <c r="A260" s="5" t="s">
        <v>263</v>
      </c>
      <c r="B260" s="6">
        <v>3</v>
      </c>
      <c r="C260" s="6">
        <v>42</v>
      </c>
      <c r="D260" s="6">
        <v>7.1428599999999995E-2</v>
      </c>
      <c r="F260" s="5" t="s">
        <v>263</v>
      </c>
      <c r="G260" s="6">
        <v>3</v>
      </c>
      <c r="H260" s="6">
        <v>42</v>
      </c>
      <c r="I260" s="6">
        <v>7.1428599999999995E-2</v>
      </c>
      <c r="K260" s="1" t="b">
        <f t="shared" si="16"/>
        <v>1</v>
      </c>
      <c r="L260" s="1" t="b">
        <f t="shared" si="17"/>
        <v>1</v>
      </c>
      <c r="M260" s="1" t="b">
        <f t="shared" si="18"/>
        <v>1</v>
      </c>
      <c r="N260" s="1" t="b">
        <f t="shared" si="19"/>
        <v>1</v>
      </c>
    </row>
    <row r="261" spans="1:14" ht="15" customHeight="1" x14ac:dyDescent="0.25">
      <c r="A261" s="5" t="s">
        <v>264</v>
      </c>
      <c r="B261" s="6">
        <v>12</v>
      </c>
      <c r="C261" s="6">
        <v>108</v>
      </c>
      <c r="D261" s="6">
        <v>0.1111111</v>
      </c>
      <c r="F261" s="5" t="s">
        <v>264</v>
      </c>
      <c r="G261" s="6">
        <v>12</v>
      </c>
      <c r="H261" s="6">
        <v>109</v>
      </c>
      <c r="I261" s="6">
        <v>0.1100917</v>
      </c>
      <c r="K261" s="1" t="b">
        <f t="shared" si="16"/>
        <v>1</v>
      </c>
      <c r="L261" s="1" t="b">
        <f t="shared" si="17"/>
        <v>1</v>
      </c>
      <c r="M261" s="1" t="b">
        <f t="shared" si="18"/>
        <v>0</v>
      </c>
      <c r="N261" s="1" t="b">
        <f t="shared" si="19"/>
        <v>0</v>
      </c>
    </row>
    <row r="262" spans="1:14" ht="15" customHeight="1" x14ac:dyDescent="0.25">
      <c r="A262" s="5" t="s">
        <v>265</v>
      </c>
      <c r="B262" s="6">
        <v>16</v>
      </c>
      <c r="C262" s="6">
        <v>87</v>
      </c>
      <c r="D262" s="6">
        <v>0.18390799999999999</v>
      </c>
      <c r="F262" s="5" t="s">
        <v>265</v>
      </c>
      <c r="G262" s="6">
        <v>16</v>
      </c>
      <c r="H262" s="6">
        <v>87</v>
      </c>
      <c r="I262" s="6">
        <v>0.18390799999999999</v>
      </c>
      <c r="K262" s="1" t="b">
        <f t="shared" si="16"/>
        <v>1</v>
      </c>
      <c r="L262" s="1" t="b">
        <f t="shared" si="17"/>
        <v>1</v>
      </c>
      <c r="M262" s="1" t="b">
        <f t="shared" si="18"/>
        <v>1</v>
      </c>
      <c r="N262" s="1" t="b">
        <f t="shared" si="19"/>
        <v>1</v>
      </c>
    </row>
    <row r="263" spans="1:14" ht="15" customHeight="1" x14ac:dyDescent="0.25">
      <c r="A263" s="5" t="s">
        <v>266</v>
      </c>
      <c r="B263" s="6">
        <v>8</v>
      </c>
      <c r="C263" s="6">
        <v>34</v>
      </c>
      <c r="D263" s="6">
        <v>0.23529410000000001</v>
      </c>
      <c r="F263" s="5" t="s">
        <v>266</v>
      </c>
      <c r="G263" s="6">
        <v>8</v>
      </c>
      <c r="H263" s="6">
        <v>34</v>
      </c>
      <c r="I263" s="6">
        <v>0.23529410000000001</v>
      </c>
      <c r="K263" s="1" t="b">
        <f t="shared" si="16"/>
        <v>1</v>
      </c>
      <c r="L263" s="1" t="b">
        <f t="shared" si="17"/>
        <v>1</v>
      </c>
      <c r="M263" s="1" t="b">
        <f t="shared" si="18"/>
        <v>1</v>
      </c>
      <c r="N263" s="1" t="b">
        <f t="shared" si="19"/>
        <v>1</v>
      </c>
    </row>
    <row r="264" spans="1:14" ht="15" customHeight="1" x14ac:dyDescent="0.25">
      <c r="A264" s="5" t="s">
        <v>267</v>
      </c>
      <c r="B264" s="6">
        <v>3</v>
      </c>
      <c r="C264" s="6">
        <v>33</v>
      </c>
      <c r="D264" s="6">
        <v>9.0909100000000007E-2</v>
      </c>
      <c r="F264" s="5" t="s">
        <v>267</v>
      </c>
      <c r="G264" s="6">
        <v>3</v>
      </c>
      <c r="H264" s="6">
        <v>33</v>
      </c>
      <c r="I264" s="6">
        <v>9.0909100000000007E-2</v>
      </c>
      <c r="K264" s="1" t="b">
        <f t="shared" si="16"/>
        <v>1</v>
      </c>
      <c r="L264" s="1" t="b">
        <f t="shared" si="17"/>
        <v>1</v>
      </c>
      <c r="M264" s="1" t="b">
        <f t="shared" si="18"/>
        <v>1</v>
      </c>
      <c r="N264" s="1" t="b">
        <f t="shared" si="19"/>
        <v>1</v>
      </c>
    </row>
    <row r="265" spans="1:14" ht="15" customHeight="1" x14ac:dyDescent="0.25">
      <c r="A265" s="5" t="s">
        <v>268</v>
      </c>
      <c r="B265" s="6">
        <v>23</v>
      </c>
      <c r="C265" s="6">
        <v>167</v>
      </c>
      <c r="D265" s="6">
        <v>0.1377246</v>
      </c>
      <c r="F265" s="5" t="s">
        <v>268</v>
      </c>
      <c r="G265" s="6">
        <v>22</v>
      </c>
      <c r="H265" s="6">
        <v>167</v>
      </c>
      <c r="I265" s="6">
        <v>0.13173650000000001</v>
      </c>
      <c r="K265" s="1" t="b">
        <f t="shared" si="16"/>
        <v>1</v>
      </c>
      <c r="L265" s="1" t="b">
        <f t="shared" si="17"/>
        <v>0</v>
      </c>
      <c r="M265" s="1" t="b">
        <f t="shared" si="18"/>
        <v>1</v>
      </c>
      <c r="N265" s="1" t="b">
        <f t="shared" si="19"/>
        <v>0</v>
      </c>
    </row>
    <row r="266" spans="1:14" ht="15" customHeight="1" x14ac:dyDescent="0.25">
      <c r="A266" s="5" t="s">
        <v>269</v>
      </c>
      <c r="B266" s="6">
        <v>37</v>
      </c>
      <c r="C266" s="6">
        <v>186</v>
      </c>
      <c r="D266" s="6">
        <v>0.19892470000000001</v>
      </c>
      <c r="F266" s="5" t="s">
        <v>269</v>
      </c>
      <c r="G266" s="6">
        <v>39</v>
      </c>
      <c r="H266" s="6">
        <v>190</v>
      </c>
      <c r="I266" s="6">
        <v>0.20526320000000001</v>
      </c>
      <c r="K266" s="1" t="b">
        <f t="shared" si="16"/>
        <v>1</v>
      </c>
      <c r="L266" s="1" t="b">
        <f t="shared" si="17"/>
        <v>0</v>
      </c>
      <c r="M266" s="1" t="b">
        <f t="shared" si="18"/>
        <v>0</v>
      </c>
      <c r="N266" s="1" t="b">
        <f t="shared" si="19"/>
        <v>0</v>
      </c>
    </row>
    <row r="267" spans="1:14" ht="15" customHeight="1" x14ac:dyDescent="0.25">
      <c r="A267" s="5" t="s">
        <v>270</v>
      </c>
      <c r="B267" s="6">
        <v>16</v>
      </c>
      <c r="C267" s="6">
        <v>65</v>
      </c>
      <c r="D267" s="6">
        <v>0.24615380000000001</v>
      </c>
      <c r="F267" s="5" t="s">
        <v>270</v>
      </c>
      <c r="G267" s="6">
        <v>16</v>
      </c>
      <c r="H267" s="6">
        <v>65</v>
      </c>
      <c r="I267" s="6">
        <v>0.24615380000000001</v>
      </c>
      <c r="K267" s="1" t="b">
        <f t="shared" si="16"/>
        <v>1</v>
      </c>
      <c r="L267" s="1" t="b">
        <f t="shared" si="17"/>
        <v>1</v>
      </c>
      <c r="M267" s="1" t="b">
        <f t="shared" si="18"/>
        <v>1</v>
      </c>
      <c r="N267" s="1" t="b">
        <f t="shared" si="19"/>
        <v>1</v>
      </c>
    </row>
    <row r="268" spans="1:14" ht="15" customHeight="1" x14ac:dyDescent="0.25">
      <c r="A268" s="5" t="s">
        <v>271</v>
      </c>
      <c r="B268" s="6">
        <v>2</v>
      </c>
      <c r="C268" s="6">
        <v>15</v>
      </c>
      <c r="D268" s="6">
        <v>0.13333329999999999</v>
      </c>
      <c r="F268" s="5" t="s">
        <v>271</v>
      </c>
      <c r="G268" s="6">
        <v>2</v>
      </c>
      <c r="H268" s="6">
        <v>15</v>
      </c>
      <c r="I268" s="6">
        <v>0.13333329999999999</v>
      </c>
      <c r="K268" s="1" t="b">
        <f t="shared" si="16"/>
        <v>1</v>
      </c>
      <c r="L268" s="1" t="b">
        <f t="shared" si="17"/>
        <v>1</v>
      </c>
      <c r="M268" s="1" t="b">
        <f t="shared" si="18"/>
        <v>1</v>
      </c>
      <c r="N268" s="1" t="b">
        <f t="shared" si="19"/>
        <v>1</v>
      </c>
    </row>
    <row r="269" spans="1:14" ht="15" customHeight="1" x14ac:dyDescent="0.25">
      <c r="A269" s="5" t="s">
        <v>272</v>
      </c>
      <c r="B269" s="6">
        <v>9</v>
      </c>
      <c r="C269" s="6">
        <v>32</v>
      </c>
      <c r="D269" s="6">
        <v>0.28125</v>
      </c>
      <c r="F269" s="5" t="s">
        <v>272</v>
      </c>
      <c r="G269" s="6">
        <v>10</v>
      </c>
      <c r="H269" s="6">
        <v>34</v>
      </c>
      <c r="I269" s="6">
        <v>0.29411759999999998</v>
      </c>
      <c r="K269" s="1" t="b">
        <f t="shared" si="16"/>
        <v>1</v>
      </c>
      <c r="L269" s="1" t="b">
        <f t="shared" si="17"/>
        <v>0</v>
      </c>
      <c r="M269" s="1" t="b">
        <f t="shared" si="18"/>
        <v>0</v>
      </c>
      <c r="N269" s="1" t="b">
        <f t="shared" si="19"/>
        <v>0</v>
      </c>
    </row>
    <row r="270" spans="1:14" ht="15" customHeight="1" x14ac:dyDescent="0.25">
      <c r="A270" s="5" t="s">
        <v>273</v>
      </c>
      <c r="B270" s="6">
        <v>2</v>
      </c>
      <c r="C270" s="6">
        <v>10</v>
      </c>
      <c r="D270" s="6">
        <v>0.2</v>
      </c>
      <c r="F270" s="5" t="s">
        <v>273</v>
      </c>
      <c r="G270" s="6">
        <v>2</v>
      </c>
      <c r="H270" s="6">
        <v>10</v>
      </c>
      <c r="I270" s="6">
        <v>0.2</v>
      </c>
      <c r="K270" s="1" t="b">
        <f t="shared" si="16"/>
        <v>1</v>
      </c>
      <c r="L270" s="1" t="b">
        <f t="shared" si="17"/>
        <v>1</v>
      </c>
      <c r="M270" s="1" t="b">
        <f t="shared" si="18"/>
        <v>1</v>
      </c>
      <c r="N270" s="1" t="b">
        <f t="shared" si="19"/>
        <v>1</v>
      </c>
    </row>
    <row r="271" spans="1:14" ht="15" customHeight="1" x14ac:dyDescent="0.25">
      <c r="A271" s="5" t="s">
        <v>274</v>
      </c>
      <c r="B271" s="6">
        <v>11</v>
      </c>
      <c r="C271" s="6">
        <v>224</v>
      </c>
      <c r="D271" s="6">
        <v>4.9107100000000001E-2</v>
      </c>
      <c r="F271" s="5" t="s">
        <v>274</v>
      </c>
      <c r="G271" s="6">
        <v>11</v>
      </c>
      <c r="H271" s="6">
        <v>225</v>
      </c>
      <c r="I271" s="6">
        <v>4.8888899999999999E-2</v>
      </c>
      <c r="K271" s="1" t="b">
        <f t="shared" si="16"/>
        <v>1</v>
      </c>
      <c r="L271" s="1" t="b">
        <f t="shared" si="17"/>
        <v>1</v>
      </c>
      <c r="M271" s="1" t="b">
        <f t="shared" si="18"/>
        <v>0</v>
      </c>
      <c r="N271" s="1" t="b">
        <f t="shared" si="19"/>
        <v>0</v>
      </c>
    </row>
    <row r="272" spans="1:14" ht="15" customHeight="1" x14ac:dyDescent="0.25">
      <c r="A272" s="5" t="s">
        <v>275</v>
      </c>
      <c r="B272" s="6">
        <v>35</v>
      </c>
      <c r="C272" s="6">
        <v>484</v>
      </c>
      <c r="D272" s="6">
        <v>7.2314000000000003E-2</v>
      </c>
      <c r="F272" s="5" t="s">
        <v>275</v>
      </c>
      <c r="G272" s="6">
        <v>33</v>
      </c>
      <c r="H272" s="6">
        <v>486</v>
      </c>
      <c r="I272" s="6">
        <v>6.7901199999999995E-2</v>
      </c>
      <c r="K272" s="1" t="b">
        <f t="shared" si="16"/>
        <v>1</v>
      </c>
      <c r="L272" s="1" t="b">
        <f t="shared" si="17"/>
        <v>0</v>
      </c>
      <c r="M272" s="1" t="b">
        <f t="shared" si="18"/>
        <v>0</v>
      </c>
      <c r="N272" s="1" t="b">
        <f t="shared" si="19"/>
        <v>0</v>
      </c>
    </row>
    <row r="273" spans="1:14" ht="15" customHeight="1" x14ac:dyDescent="0.25">
      <c r="A273" s="5" t="s">
        <v>276</v>
      </c>
      <c r="B273" s="6">
        <v>46</v>
      </c>
      <c r="C273" s="6">
        <v>365</v>
      </c>
      <c r="D273" s="6">
        <v>0.12602740000000001</v>
      </c>
      <c r="F273" s="5" t="s">
        <v>276</v>
      </c>
      <c r="G273" s="6">
        <v>48</v>
      </c>
      <c r="H273" s="6">
        <v>368</v>
      </c>
      <c r="I273" s="6">
        <v>0.13043479999999999</v>
      </c>
      <c r="K273" s="1" t="b">
        <f t="shared" si="16"/>
        <v>1</v>
      </c>
      <c r="L273" s="1" t="b">
        <f t="shared" si="17"/>
        <v>0</v>
      </c>
      <c r="M273" s="1" t="b">
        <f t="shared" si="18"/>
        <v>0</v>
      </c>
      <c r="N273" s="1" t="b">
        <f t="shared" si="19"/>
        <v>0</v>
      </c>
    </row>
    <row r="274" spans="1:14" ht="15" customHeight="1" x14ac:dyDescent="0.25">
      <c r="A274" s="5" t="s">
        <v>277</v>
      </c>
      <c r="B274" s="6">
        <v>11</v>
      </c>
      <c r="C274" s="6">
        <v>60</v>
      </c>
      <c r="D274" s="6">
        <v>0.1833333</v>
      </c>
      <c r="F274" s="5" t="s">
        <v>277</v>
      </c>
      <c r="G274" s="6">
        <v>11</v>
      </c>
      <c r="H274" s="6">
        <v>61</v>
      </c>
      <c r="I274" s="6">
        <v>0.18032790000000001</v>
      </c>
      <c r="K274" s="1" t="b">
        <f t="shared" si="16"/>
        <v>1</v>
      </c>
      <c r="L274" s="1" t="b">
        <f t="shared" si="17"/>
        <v>1</v>
      </c>
      <c r="M274" s="1" t="b">
        <f t="shared" si="18"/>
        <v>0</v>
      </c>
      <c r="N274" s="1" t="b">
        <f t="shared" si="19"/>
        <v>0</v>
      </c>
    </row>
    <row r="275" spans="1:14" ht="15" customHeight="1" x14ac:dyDescent="0.25">
      <c r="A275" s="5" t="s">
        <v>278</v>
      </c>
      <c r="B275" s="6">
        <v>17</v>
      </c>
      <c r="C275" s="6">
        <v>792</v>
      </c>
      <c r="D275" s="6">
        <v>2.14646E-2</v>
      </c>
      <c r="F275" s="5" t="s">
        <v>278</v>
      </c>
      <c r="G275" s="6">
        <v>19</v>
      </c>
      <c r="H275" s="6">
        <v>792</v>
      </c>
      <c r="I275" s="6">
        <v>2.3989900000000002E-2</v>
      </c>
      <c r="K275" s="1" t="b">
        <f t="shared" si="16"/>
        <v>1</v>
      </c>
      <c r="L275" s="1" t="b">
        <f t="shared" si="17"/>
        <v>0</v>
      </c>
      <c r="M275" s="1" t="b">
        <f t="shared" si="18"/>
        <v>1</v>
      </c>
      <c r="N275" s="1" t="b">
        <f t="shared" si="19"/>
        <v>0</v>
      </c>
    </row>
    <row r="276" spans="1:14" ht="15" customHeight="1" x14ac:dyDescent="0.25">
      <c r="A276" s="5" t="s">
        <v>279</v>
      </c>
      <c r="B276" s="6">
        <v>99</v>
      </c>
      <c r="C276" s="6">
        <v>1682</v>
      </c>
      <c r="D276" s="6">
        <v>5.8858500000000001E-2</v>
      </c>
      <c r="F276" s="5" t="s">
        <v>279</v>
      </c>
      <c r="G276" s="6">
        <v>105</v>
      </c>
      <c r="H276" s="6">
        <v>1682</v>
      </c>
      <c r="I276" s="6">
        <v>6.2425700000000001E-2</v>
      </c>
      <c r="K276" s="1" t="b">
        <f t="shared" si="16"/>
        <v>1</v>
      </c>
      <c r="L276" s="1" t="b">
        <f t="shared" si="17"/>
        <v>0</v>
      </c>
      <c r="M276" s="1" t="b">
        <f t="shared" si="18"/>
        <v>1</v>
      </c>
      <c r="N276" s="1" t="b">
        <f t="shared" si="19"/>
        <v>0</v>
      </c>
    </row>
    <row r="277" spans="1:14" ht="15" customHeight="1" x14ac:dyDescent="0.25">
      <c r="A277" s="5" t="s">
        <v>280</v>
      </c>
      <c r="B277" s="6">
        <v>107</v>
      </c>
      <c r="C277" s="6">
        <v>762</v>
      </c>
      <c r="D277" s="6">
        <v>0.14041989999999999</v>
      </c>
      <c r="F277" s="5" t="s">
        <v>280</v>
      </c>
      <c r="G277" s="6">
        <v>111</v>
      </c>
      <c r="H277" s="6">
        <v>763</v>
      </c>
      <c r="I277" s="6">
        <v>0.14547840000000001</v>
      </c>
      <c r="K277" s="1" t="b">
        <f t="shared" si="16"/>
        <v>1</v>
      </c>
      <c r="L277" s="1" t="b">
        <f t="shared" si="17"/>
        <v>0</v>
      </c>
      <c r="M277" s="1" t="b">
        <f t="shared" si="18"/>
        <v>0</v>
      </c>
      <c r="N277" s="1" t="b">
        <f t="shared" si="19"/>
        <v>0</v>
      </c>
    </row>
    <row r="278" spans="1:14" ht="15" customHeight="1" x14ac:dyDescent="0.25">
      <c r="A278" s="5" t="s">
        <v>281</v>
      </c>
      <c r="B278" s="6">
        <v>47</v>
      </c>
      <c r="C278" s="6">
        <v>277</v>
      </c>
      <c r="D278" s="6">
        <v>0.1696751</v>
      </c>
      <c r="F278" s="5" t="s">
        <v>281</v>
      </c>
      <c r="G278" s="6">
        <v>49</v>
      </c>
      <c r="H278" s="6">
        <v>280</v>
      </c>
      <c r="I278" s="6">
        <v>0.17499999999999999</v>
      </c>
      <c r="K278" s="1" t="b">
        <f t="shared" si="16"/>
        <v>1</v>
      </c>
      <c r="L278" s="1" t="b">
        <f t="shared" si="17"/>
        <v>0</v>
      </c>
      <c r="M278" s="1" t="b">
        <f t="shared" si="18"/>
        <v>0</v>
      </c>
      <c r="N278" s="1" t="b">
        <f t="shared" si="19"/>
        <v>0</v>
      </c>
    </row>
    <row r="279" spans="1:14" ht="15" customHeight="1" x14ac:dyDescent="0.25">
      <c r="A279" s="5" t="s">
        <v>282</v>
      </c>
      <c r="B279" s="6">
        <v>10</v>
      </c>
      <c r="C279" s="6">
        <v>223</v>
      </c>
      <c r="D279" s="6">
        <v>4.4843000000000001E-2</v>
      </c>
      <c r="F279" s="5" t="s">
        <v>282</v>
      </c>
      <c r="G279" s="6">
        <v>10</v>
      </c>
      <c r="H279" s="6">
        <v>223</v>
      </c>
      <c r="I279" s="6">
        <v>4.4843000000000001E-2</v>
      </c>
      <c r="K279" s="1" t="b">
        <f t="shared" si="16"/>
        <v>1</v>
      </c>
      <c r="L279" s="1" t="b">
        <f t="shared" si="17"/>
        <v>1</v>
      </c>
      <c r="M279" s="1" t="b">
        <f t="shared" si="18"/>
        <v>1</v>
      </c>
      <c r="N279" s="1" t="b">
        <f t="shared" si="19"/>
        <v>1</v>
      </c>
    </row>
    <row r="280" spans="1:14" ht="15" customHeight="1" x14ac:dyDescent="0.25">
      <c r="A280" s="5" t="s">
        <v>283</v>
      </c>
      <c r="B280" s="6">
        <v>37</v>
      </c>
      <c r="C280" s="6">
        <v>576</v>
      </c>
      <c r="D280" s="6">
        <v>6.4236100000000004E-2</v>
      </c>
      <c r="F280" s="5" t="s">
        <v>283</v>
      </c>
      <c r="G280" s="6">
        <v>37</v>
      </c>
      <c r="H280" s="6">
        <v>576</v>
      </c>
      <c r="I280" s="6">
        <v>6.4236100000000004E-2</v>
      </c>
      <c r="K280" s="1" t="b">
        <f t="shared" si="16"/>
        <v>1</v>
      </c>
      <c r="L280" s="1" t="b">
        <f t="shared" si="17"/>
        <v>1</v>
      </c>
      <c r="M280" s="1" t="b">
        <f t="shared" si="18"/>
        <v>1</v>
      </c>
      <c r="N280" s="1" t="b">
        <f t="shared" si="19"/>
        <v>1</v>
      </c>
    </row>
    <row r="281" spans="1:14" ht="15" customHeight="1" x14ac:dyDescent="0.25">
      <c r="A281" s="5" t="s">
        <v>284</v>
      </c>
      <c r="B281" s="6">
        <v>89</v>
      </c>
      <c r="C281" s="6">
        <v>660</v>
      </c>
      <c r="D281" s="6">
        <v>0.13484850000000001</v>
      </c>
      <c r="F281" s="5" t="s">
        <v>284</v>
      </c>
      <c r="G281" s="6">
        <v>88</v>
      </c>
      <c r="H281" s="6">
        <v>662</v>
      </c>
      <c r="I281" s="6">
        <v>0.13293050000000001</v>
      </c>
      <c r="K281" s="1" t="b">
        <f t="shared" si="16"/>
        <v>1</v>
      </c>
      <c r="L281" s="1" t="b">
        <f t="shared" si="17"/>
        <v>0</v>
      </c>
      <c r="M281" s="1" t="b">
        <f t="shared" si="18"/>
        <v>0</v>
      </c>
      <c r="N281" s="1" t="b">
        <f t="shared" si="19"/>
        <v>0</v>
      </c>
    </row>
    <row r="282" spans="1:14" ht="15" customHeight="1" x14ac:dyDescent="0.25">
      <c r="A282" s="5" t="s">
        <v>285</v>
      </c>
      <c r="B282" s="6">
        <v>83</v>
      </c>
      <c r="C282" s="6">
        <v>586</v>
      </c>
      <c r="D282" s="6">
        <v>0.14163819999999999</v>
      </c>
      <c r="F282" s="5" t="s">
        <v>285</v>
      </c>
      <c r="G282" s="6">
        <v>83</v>
      </c>
      <c r="H282" s="6">
        <v>592</v>
      </c>
      <c r="I282" s="6">
        <v>0.14020270000000001</v>
      </c>
      <c r="K282" s="1" t="b">
        <f t="shared" si="16"/>
        <v>1</v>
      </c>
      <c r="L282" s="1" t="b">
        <f t="shared" si="17"/>
        <v>1</v>
      </c>
      <c r="M282" s="1" t="b">
        <f t="shared" si="18"/>
        <v>0</v>
      </c>
      <c r="N282" s="1" t="b">
        <f t="shared" si="19"/>
        <v>0</v>
      </c>
    </row>
    <row r="283" spans="1:14" ht="15" customHeight="1" x14ac:dyDescent="0.25">
      <c r="A283" s="5" t="s">
        <v>286</v>
      </c>
      <c r="B283" s="6">
        <v>1</v>
      </c>
      <c r="C283" s="6">
        <v>15</v>
      </c>
      <c r="D283" s="6">
        <v>6.6666699999999995E-2</v>
      </c>
      <c r="F283" s="5" t="s">
        <v>286</v>
      </c>
      <c r="G283" s="6">
        <v>1</v>
      </c>
      <c r="H283" s="6">
        <v>15</v>
      </c>
      <c r="I283" s="6">
        <v>6.6666699999999995E-2</v>
      </c>
      <c r="K283" s="1" t="b">
        <f t="shared" si="16"/>
        <v>1</v>
      </c>
      <c r="L283" s="1" t="b">
        <f t="shared" si="17"/>
        <v>1</v>
      </c>
      <c r="M283" s="1" t="b">
        <f t="shared" si="18"/>
        <v>1</v>
      </c>
      <c r="N283" s="1" t="b">
        <f t="shared" si="19"/>
        <v>1</v>
      </c>
    </row>
    <row r="284" spans="1:14" ht="15" customHeight="1" x14ac:dyDescent="0.25">
      <c r="A284" s="5" t="s">
        <v>287</v>
      </c>
      <c r="B284" s="6">
        <v>3</v>
      </c>
      <c r="C284" s="6">
        <v>41</v>
      </c>
      <c r="D284" s="6">
        <v>7.3170700000000005E-2</v>
      </c>
      <c r="F284" s="5" t="s">
        <v>287</v>
      </c>
      <c r="G284" s="6">
        <v>3</v>
      </c>
      <c r="H284" s="6">
        <v>41</v>
      </c>
      <c r="I284" s="6">
        <v>7.3170700000000005E-2</v>
      </c>
      <c r="K284" s="1" t="b">
        <f t="shared" si="16"/>
        <v>1</v>
      </c>
      <c r="L284" s="1" t="b">
        <f t="shared" si="17"/>
        <v>1</v>
      </c>
      <c r="M284" s="1" t="b">
        <f t="shared" si="18"/>
        <v>1</v>
      </c>
      <c r="N284" s="1" t="b">
        <f t="shared" si="19"/>
        <v>1</v>
      </c>
    </row>
    <row r="285" spans="1:14" ht="15" customHeight="1" x14ac:dyDescent="0.25">
      <c r="A285" s="5" t="s">
        <v>288</v>
      </c>
      <c r="B285" s="6">
        <v>23</v>
      </c>
      <c r="C285" s="6">
        <v>120</v>
      </c>
      <c r="D285" s="6">
        <v>0.1916667</v>
      </c>
      <c r="F285" s="5" t="s">
        <v>288</v>
      </c>
      <c r="G285" s="6">
        <v>23</v>
      </c>
      <c r="H285" s="6">
        <v>121</v>
      </c>
      <c r="I285" s="6">
        <v>0.19008259999999999</v>
      </c>
      <c r="K285" s="1" t="b">
        <f t="shared" si="16"/>
        <v>1</v>
      </c>
      <c r="L285" s="1" t="b">
        <f t="shared" si="17"/>
        <v>1</v>
      </c>
      <c r="M285" s="1" t="b">
        <f t="shared" si="18"/>
        <v>0</v>
      </c>
      <c r="N285" s="1" t="b">
        <f t="shared" si="19"/>
        <v>0</v>
      </c>
    </row>
    <row r="286" spans="1:14" ht="15" customHeight="1" x14ac:dyDescent="0.25">
      <c r="A286" s="5" t="s">
        <v>289</v>
      </c>
      <c r="B286" s="6">
        <v>4</v>
      </c>
      <c r="C286" s="6">
        <v>21</v>
      </c>
      <c r="D286" s="6">
        <v>0.19047620000000001</v>
      </c>
      <c r="F286" s="5" t="s">
        <v>289</v>
      </c>
      <c r="G286" s="6">
        <v>4</v>
      </c>
      <c r="H286" s="6">
        <v>21</v>
      </c>
      <c r="I286" s="6">
        <v>0.19047620000000001</v>
      </c>
      <c r="K286" s="1" t="b">
        <f t="shared" si="16"/>
        <v>1</v>
      </c>
      <c r="L286" s="1" t="b">
        <f t="shared" si="17"/>
        <v>1</v>
      </c>
      <c r="M286" s="1" t="b">
        <f t="shared" si="18"/>
        <v>1</v>
      </c>
      <c r="N286" s="1" t="b">
        <f t="shared" si="19"/>
        <v>1</v>
      </c>
    </row>
    <row r="287" spans="1:14" ht="15" customHeight="1" x14ac:dyDescent="0.25">
      <c r="A287" s="5" t="s">
        <v>290</v>
      </c>
      <c r="B287" s="6">
        <v>0</v>
      </c>
      <c r="C287" s="6">
        <v>16</v>
      </c>
      <c r="D287" s="6">
        <v>0</v>
      </c>
      <c r="F287" s="5" t="s">
        <v>290</v>
      </c>
      <c r="G287" s="6">
        <v>0</v>
      </c>
      <c r="H287" s="6">
        <v>16</v>
      </c>
      <c r="I287" s="6">
        <v>0</v>
      </c>
      <c r="K287" s="1" t="b">
        <f t="shared" si="16"/>
        <v>1</v>
      </c>
      <c r="L287" s="1" t="b">
        <f t="shared" si="17"/>
        <v>1</v>
      </c>
      <c r="M287" s="1" t="b">
        <f t="shared" si="18"/>
        <v>1</v>
      </c>
      <c r="N287" s="1" t="b">
        <f t="shared" si="19"/>
        <v>1</v>
      </c>
    </row>
    <row r="288" spans="1:14" ht="15" customHeight="1" x14ac:dyDescent="0.25">
      <c r="A288" s="5" t="s">
        <v>291</v>
      </c>
      <c r="B288" s="6">
        <v>3</v>
      </c>
      <c r="C288" s="6">
        <v>22</v>
      </c>
      <c r="D288" s="6">
        <v>0.1363636</v>
      </c>
      <c r="F288" s="5" t="s">
        <v>291</v>
      </c>
      <c r="G288" s="6">
        <v>3</v>
      </c>
      <c r="H288" s="6">
        <v>22</v>
      </c>
      <c r="I288" s="6">
        <v>0.1363636</v>
      </c>
      <c r="K288" s="1" t="b">
        <f t="shared" si="16"/>
        <v>1</v>
      </c>
      <c r="L288" s="1" t="b">
        <f t="shared" si="17"/>
        <v>1</v>
      </c>
      <c r="M288" s="1" t="b">
        <f t="shared" si="18"/>
        <v>1</v>
      </c>
      <c r="N288" s="1" t="b">
        <f t="shared" si="19"/>
        <v>1</v>
      </c>
    </row>
    <row r="289" spans="1:14" ht="15" customHeight="1" x14ac:dyDescent="0.25">
      <c r="A289" s="5" t="s">
        <v>292</v>
      </c>
      <c r="B289" s="6">
        <v>2</v>
      </c>
      <c r="C289" s="6">
        <v>18</v>
      </c>
      <c r="D289" s="6">
        <v>0.1111111</v>
      </c>
      <c r="F289" s="5" t="s">
        <v>292</v>
      </c>
      <c r="G289" s="6">
        <v>2</v>
      </c>
      <c r="H289" s="6">
        <v>18</v>
      </c>
      <c r="I289" s="6">
        <v>0.1111111</v>
      </c>
      <c r="K289" s="1" t="b">
        <f t="shared" si="16"/>
        <v>1</v>
      </c>
      <c r="L289" s="1" t="b">
        <f t="shared" si="17"/>
        <v>1</v>
      </c>
      <c r="M289" s="1" t="b">
        <f t="shared" si="18"/>
        <v>1</v>
      </c>
      <c r="N289" s="1" t="b">
        <f t="shared" si="19"/>
        <v>1</v>
      </c>
    </row>
    <row r="290" spans="1:14" ht="15" customHeight="1" x14ac:dyDescent="0.25">
      <c r="A290" s="5" t="s">
        <v>293</v>
      </c>
      <c r="B290" s="6">
        <v>1</v>
      </c>
      <c r="C290" s="6">
        <v>9</v>
      </c>
      <c r="D290" s="6">
        <v>0.1111111</v>
      </c>
      <c r="F290" s="5" t="s">
        <v>293</v>
      </c>
      <c r="G290" s="6">
        <v>1</v>
      </c>
      <c r="H290" s="6">
        <v>9</v>
      </c>
      <c r="I290" s="6">
        <v>0.1111111</v>
      </c>
      <c r="K290" s="1" t="b">
        <f t="shared" si="16"/>
        <v>1</v>
      </c>
      <c r="L290" s="1" t="b">
        <f t="shared" si="17"/>
        <v>1</v>
      </c>
      <c r="M290" s="1" t="b">
        <f t="shared" si="18"/>
        <v>1</v>
      </c>
      <c r="N290" s="1" t="b">
        <f t="shared" si="19"/>
        <v>1</v>
      </c>
    </row>
    <row r="291" spans="1:14" ht="15" customHeight="1" x14ac:dyDescent="0.25">
      <c r="A291" s="5" t="s">
        <v>294</v>
      </c>
      <c r="B291" s="6">
        <v>4</v>
      </c>
      <c r="C291" s="6">
        <v>21</v>
      </c>
      <c r="D291" s="6">
        <v>0.19047620000000001</v>
      </c>
      <c r="F291" s="5" t="s">
        <v>294</v>
      </c>
      <c r="G291" s="6">
        <v>4</v>
      </c>
      <c r="H291" s="6">
        <v>21</v>
      </c>
      <c r="I291" s="6">
        <v>0.19047620000000001</v>
      </c>
      <c r="K291" s="1" t="b">
        <f t="shared" si="16"/>
        <v>1</v>
      </c>
      <c r="L291" s="1" t="b">
        <f t="shared" si="17"/>
        <v>1</v>
      </c>
      <c r="M291" s="1" t="b">
        <f t="shared" si="18"/>
        <v>1</v>
      </c>
      <c r="N291" s="1" t="b">
        <f t="shared" si="19"/>
        <v>1</v>
      </c>
    </row>
    <row r="292" spans="1:14" ht="15" customHeight="1" x14ac:dyDescent="0.25">
      <c r="A292" s="5" t="s">
        <v>295</v>
      </c>
      <c r="B292" s="6">
        <v>9</v>
      </c>
      <c r="C292" s="6">
        <v>99</v>
      </c>
      <c r="D292" s="6">
        <v>9.0909100000000007E-2</v>
      </c>
      <c r="F292" s="5" t="s">
        <v>295</v>
      </c>
      <c r="G292" s="6">
        <v>9</v>
      </c>
      <c r="H292" s="6">
        <v>99</v>
      </c>
      <c r="I292" s="6">
        <v>9.0909100000000007E-2</v>
      </c>
      <c r="K292" s="1" t="b">
        <f t="shared" si="16"/>
        <v>1</v>
      </c>
      <c r="L292" s="1" t="b">
        <f t="shared" si="17"/>
        <v>1</v>
      </c>
      <c r="M292" s="1" t="b">
        <f t="shared" si="18"/>
        <v>1</v>
      </c>
      <c r="N292" s="1" t="b">
        <f t="shared" si="19"/>
        <v>1</v>
      </c>
    </row>
    <row r="293" spans="1:14" ht="15" customHeight="1" x14ac:dyDescent="0.25">
      <c r="A293" s="5" t="s">
        <v>296</v>
      </c>
      <c r="B293" s="6">
        <v>44</v>
      </c>
      <c r="C293" s="6">
        <v>232</v>
      </c>
      <c r="D293" s="6">
        <v>0.1896552</v>
      </c>
      <c r="F293" s="5" t="s">
        <v>296</v>
      </c>
      <c r="G293" s="6">
        <v>44</v>
      </c>
      <c r="H293" s="6">
        <v>235</v>
      </c>
      <c r="I293" s="6">
        <v>0.18723400000000001</v>
      </c>
      <c r="K293" s="1" t="b">
        <f t="shared" si="16"/>
        <v>1</v>
      </c>
      <c r="L293" s="1" t="b">
        <f t="shared" si="17"/>
        <v>1</v>
      </c>
      <c r="M293" s="1" t="b">
        <f t="shared" si="18"/>
        <v>0</v>
      </c>
      <c r="N293" s="1" t="b">
        <f t="shared" si="19"/>
        <v>0</v>
      </c>
    </row>
    <row r="294" spans="1:14" ht="15" customHeight="1" x14ac:dyDescent="0.25">
      <c r="A294" s="5" t="s">
        <v>297</v>
      </c>
      <c r="B294" s="6">
        <v>16</v>
      </c>
      <c r="C294" s="6">
        <v>81</v>
      </c>
      <c r="D294" s="6">
        <v>0.19753090000000001</v>
      </c>
      <c r="F294" s="5" t="s">
        <v>297</v>
      </c>
      <c r="G294" s="6">
        <v>16</v>
      </c>
      <c r="H294" s="6">
        <v>84</v>
      </c>
      <c r="I294" s="6">
        <v>0.19047620000000001</v>
      </c>
      <c r="K294" s="1" t="b">
        <f t="shared" si="16"/>
        <v>1</v>
      </c>
      <c r="L294" s="1" t="b">
        <f t="shared" si="17"/>
        <v>1</v>
      </c>
      <c r="M294" s="1" t="b">
        <f t="shared" si="18"/>
        <v>0</v>
      </c>
      <c r="N294" s="1" t="b">
        <f t="shared" si="19"/>
        <v>0</v>
      </c>
    </row>
    <row r="295" spans="1:14" ht="15" customHeight="1" x14ac:dyDescent="0.25">
      <c r="A295" s="5" t="s">
        <v>298</v>
      </c>
      <c r="B295" s="6">
        <v>44</v>
      </c>
      <c r="C295" s="6">
        <v>382</v>
      </c>
      <c r="D295" s="6">
        <v>0.1151832</v>
      </c>
      <c r="F295" s="5" t="s">
        <v>298</v>
      </c>
      <c r="G295" s="6">
        <v>43</v>
      </c>
      <c r="H295" s="6">
        <v>384</v>
      </c>
      <c r="I295" s="6">
        <v>0.1119792</v>
      </c>
      <c r="K295" s="1" t="b">
        <f t="shared" si="16"/>
        <v>1</v>
      </c>
      <c r="L295" s="1" t="b">
        <f t="shared" si="17"/>
        <v>0</v>
      </c>
      <c r="M295" s="1" t="b">
        <f t="shared" si="18"/>
        <v>0</v>
      </c>
      <c r="N295" s="1" t="b">
        <f t="shared" si="19"/>
        <v>0</v>
      </c>
    </row>
    <row r="296" spans="1:14" ht="15" customHeight="1" x14ac:dyDescent="0.25">
      <c r="A296" s="5" t="s">
        <v>299</v>
      </c>
      <c r="B296" s="6">
        <v>158</v>
      </c>
      <c r="C296" s="6">
        <v>1005</v>
      </c>
      <c r="D296" s="6">
        <v>0.15721389999999999</v>
      </c>
      <c r="F296" s="5" t="s">
        <v>299</v>
      </c>
      <c r="G296" s="6">
        <v>158</v>
      </c>
      <c r="H296" s="6">
        <v>1017</v>
      </c>
      <c r="I296" s="6">
        <v>0.15535889999999999</v>
      </c>
      <c r="K296" s="1" t="b">
        <f t="shared" si="16"/>
        <v>1</v>
      </c>
      <c r="L296" s="1" t="b">
        <f t="shared" si="17"/>
        <v>1</v>
      </c>
      <c r="M296" s="1" t="b">
        <f t="shared" si="18"/>
        <v>0</v>
      </c>
      <c r="N296" s="1" t="b">
        <f t="shared" si="19"/>
        <v>0</v>
      </c>
    </row>
    <row r="297" spans="1:14" ht="15" customHeight="1" x14ac:dyDescent="0.25">
      <c r="A297" s="5" t="s">
        <v>300</v>
      </c>
      <c r="B297" s="6">
        <v>209</v>
      </c>
      <c r="C297" s="6">
        <v>747</v>
      </c>
      <c r="D297" s="6">
        <v>0.27978579999999997</v>
      </c>
      <c r="F297" s="5" t="s">
        <v>300</v>
      </c>
      <c r="G297" s="6">
        <v>213</v>
      </c>
      <c r="H297" s="6">
        <v>758</v>
      </c>
      <c r="I297" s="6">
        <v>0.28100259999999999</v>
      </c>
      <c r="K297" s="1" t="b">
        <f t="shared" si="16"/>
        <v>1</v>
      </c>
      <c r="L297" s="1" t="b">
        <f t="shared" si="17"/>
        <v>0</v>
      </c>
      <c r="M297" s="1" t="b">
        <f t="shared" si="18"/>
        <v>0</v>
      </c>
      <c r="N297" s="1" t="b">
        <f t="shared" si="19"/>
        <v>0</v>
      </c>
    </row>
    <row r="298" spans="1:14" ht="15" customHeight="1" x14ac:dyDescent="0.25">
      <c r="A298" s="5" t="s">
        <v>301</v>
      </c>
      <c r="B298" s="6">
        <v>23</v>
      </c>
      <c r="C298" s="6">
        <v>112</v>
      </c>
      <c r="D298" s="6">
        <v>0.20535709999999999</v>
      </c>
      <c r="F298" s="5" t="s">
        <v>301</v>
      </c>
      <c r="G298" s="6">
        <v>23</v>
      </c>
      <c r="H298" s="6">
        <v>114</v>
      </c>
      <c r="I298" s="6">
        <v>0.2017544</v>
      </c>
      <c r="K298" s="1" t="b">
        <f t="shared" si="16"/>
        <v>1</v>
      </c>
      <c r="L298" s="1" t="b">
        <f t="shared" si="17"/>
        <v>1</v>
      </c>
      <c r="M298" s="1" t="b">
        <f t="shared" si="18"/>
        <v>0</v>
      </c>
      <c r="N298" s="1" t="b">
        <f t="shared" si="19"/>
        <v>0</v>
      </c>
    </row>
    <row r="299" spans="1:14" ht="15" customHeight="1" x14ac:dyDescent="0.25">
      <c r="A299" s="5" t="s">
        <v>302</v>
      </c>
      <c r="B299" s="6">
        <v>11</v>
      </c>
      <c r="C299" s="6">
        <v>232</v>
      </c>
      <c r="D299" s="6">
        <v>4.7413799999999999E-2</v>
      </c>
      <c r="F299" s="5" t="s">
        <v>302</v>
      </c>
      <c r="G299" s="6">
        <v>11</v>
      </c>
      <c r="H299" s="6">
        <v>232</v>
      </c>
      <c r="I299" s="6">
        <v>4.7413799999999999E-2</v>
      </c>
      <c r="K299" s="1" t="b">
        <f t="shared" si="16"/>
        <v>1</v>
      </c>
      <c r="L299" s="1" t="b">
        <f t="shared" si="17"/>
        <v>1</v>
      </c>
      <c r="M299" s="1" t="b">
        <f t="shared" si="18"/>
        <v>1</v>
      </c>
      <c r="N299" s="1" t="b">
        <f t="shared" si="19"/>
        <v>1</v>
      </c>
    </row>
    <row r="300" spans="1:14" ht="15" customHeight="1" x14ac:dyDescent="0.25">
      <c r="A300" s="5" t="s">
        <v>303</v>
      </c>
      <c r="B300" s="6">
        <v>58</v>
      </c>
      <c r="C300" s="6">
        <v>476</v>
      </c>
      <c r="D300" s="6">
        <v>0.1218487</v>
      </c>
      <c r="F300" s="5" t="s">
        <v>303</v>
      </c>
      <c r="G300" s="6">
        <v>58</v>
      </c>
      <c r="H300" s="6">
        <v>477</v>
      </c>
      <c r="I300" s="6">
        <v>0.1215933</v>
      </c>
      <c r="K300" s="1" t="b">
        <f t="shared" si="16"/>
        <v>1</v>
      </c>
      <c r="L300" s="1" t="b">
        <f t="shared" si="17"/>
        <v>1</v>
      </c>
      <c r="M300" s="1" t="b">
        <f t="shared" si="18"/>
        <v>0</v>
      </c>
      <c r="N300" s="1" t="b">
        <f t="shared" si="19"/>
        <v>0</v>
      </c>
    </row>
    <row r="301" spans="1:14" ht="15" customHeight="1" x14ac:dyDescent="0.25">
      <c r="A301" s="5" t="s">
        <v>304</v>
      </c>
      <c r="B301" s="6">
        <v>141</v>
      </c>
      <c r="C301" s="6">
        <v>553</v>
      </c>
      <c r="D301" s="6">
        <v>0.2549729</v>
      </c>
      <c r="F301" s="5" t="s">
        <v>304</v>
      </c>
      <c r="G301" s="6">
        <v>140</v>
      </c>
      <c r="H301" s="6">
        <v>557</v>
      </c>
      <c r="I301" s="6">
        <v>0.25134649999999997</v>
      </c>
      <c r="K301" s="1" t="b">
        <f t="shared" si="16"/>
        <v>1</v>
      </c>
      <c r="L301" s="1" t="b">
        <f t="shared" si="17"/>
        <v>0</v>
      </c>
      <c r="M301" s="1" t="b">
        <f t="shared" si="18"/>
        <v>0</v>
      </c>
      <c r="N301" s="1" t="b">
        <f t="shared" si="19"/>
        <v>0</v>
      </c>
    </row>
    <row r="302" spans="1:14" ht="15" customHeight="1" x14ac:dyDescent="0.25">
      <c r="A302" s="5" t="s">
        <v>305</v>
      </c>
      <c r="B302" s="6">
        <v>24</v>
      </c>
      <c r="C302" s="6">
        <v>107</v>
      </c>
      <c r="D302" s="6">
        <v>0.2242991</v>
      </c>
      <c r="F302" s="5" t="s">
        <v>305</v>
      </c>
      <c r="G302" s="6">
        <v>25</v>
      </c>
      <c r="H302" s="6">
        <v>111</v>
      </c>
      <c r="I302" s="6">
        <v>0.22522519999999999</v>
      </c>
      <c r="K302" s="1" t="b">
        <f t="shared" si="16"/>
        <v>1</v>
      </c>
      <c r="L302" s="1" t="b">
        <f t="shared" si="17"/>
        <v>0</v>
      </c>
      <c r="M302" s="1" t="b">
        <f t="shared" si="18"/>
        <v>0</v>
      </c>
      <c r="N302" s="1" t="b">
        <f t="shared" si="19"/>
        <v>0</v>
      </c>
    </row>
    <row r="303" spans="1:14" ht="15" customHeight="1" x14ac:dyDescent="0.25">
      <c r="A303" s="5" t="s">
        <v>306</v>
      </c>
      <c r="B303" s="6">
        <v>31</v>
      </c>
      <c r="C303" s="6">
        <v>489</v>
      </c>
      <c r="D303" s="6">
        <v>6.3394699999999998E-2</v>
      </c>
      <c r="F303" s="5" t="s">
        <v>306</v>
      </c>
      <c r="G303" s="6">
        <v>32</v>
      </c>
      <c r="H303" s="6">
        <v>489</v>
      </c>
      <c r="I303" s="6">
        <v>6.5439700000000003E-2</v>
      </c>
      <c r="K303" s="1" t="b">
        <f t="shared" si="16"/>
        <v>1</v>
      </c>
      <c r="L303" s="1" t="b">
        <f t="shared" si="17"/>
        <v>0</v>
      </c>
      <c r="M303" s="1" t="b">
        <f t="shared" si="18"/>
        <v>1</v>
      </c>
      <c r="N303" s="1" t="b">
        <f t="shared" si="19"/>
        <v>0</v>
      </c>
    </row>
    <row r="304" spans="1:14" ht="15" customHeight="1" x14ac:dyDescent="0.25">
      <c r="A304" s="5" t="s">
        <v>307</v>
      </c>
      <c r="B304" s="6">
        <v>168</v>
      </c>
      <c r="C304" s="6">
        <v>1473</v>
      </c>
      <c r="D304" s="6">
        <v>0.114053</v>
      </c>
      <c r="F304" s="5" t="s">
        <v>307</v>
      </c>
      <c r="G304" s="6">
        <v>169</v>
      </c>
      <c r="H304" s="6">
        <v>1478</v>
      </c>
      <c r="I304" s="6">
        <v>0.11434370000000001</v>
      </c>
      <c r="K304" s="1" t="b">
        <f t="shared" si="16"/>
        <v>1</v>
      </c>
      <c r="L304" s="1" t="b">
        <f t="shared" si="17"/>
        <v>0</v>
      </c>
      <c r="M304" s="1" t="b">
        <f t="shared" si="18"/>
        <v>0</v>
      </c>
      <c r="N304" s="1" t="b">
        <f t="shared" si="19"/>
        <v>0</v>
      </c>
    </row>
    <row r="305" spans="1:14" ht="15" customHeight="1" x14ac:dyDescent="0.25">
      <c r="A305" s="5" t="s">
        <v>308</v>
      </c>
      <c r="B305" s="6">
        <v>291</v>
      </c>
      <c r="C305" s="6">
        <v>1457</v>
      </c>
      <c r="D305" s="6">
        <v>0.1997255</v>
      </c>
      <c r="F305" s="5" t="s">
        <v>308</v>
      </c>
      <c r="G305" s="6">
        <v>294</v>
      </c>
      <c r="H305" s="6">
        <v>1464</v>
      </c>
      <c r="I305" s="6">
        <v>0.20081969999999999</v>
      </c>
      <c r="K305" s="1" t="b">
        <f t="shared" si="16"/>
        <v>1</v>
      </c>
      <c r="L305" s="1" t="b">
        <f t="shared" si="17"/>
        <v>0</v>
      </c>
      <c r="M305" s="1" t="b">
        <f t="shared" si="18"/>
        <v>0</v>
      </c>
      <c r="N305" s="1" t="b">
        <f t="shared" si="19"/>
        <v>0</v>
      </c>
    </row>
    <row r="306" spans="1:14" ht="15" customHeight="1" x14ac:dyDescent="0.25">
      <c r="A306" s="5" t="s">
        <v>309</v>
      </c>
      <c r="B306" s="6">
        <v>63</v>
      </c>
      <c r="C306" s="6">
        <v>297</v>
      </c>
      <c r="D306" s="6">
        <v>0.21212120000000001</v>
      </c>
      <c r="F306" s="5" t="s">
        <v>309</v>
      </c>
      <c r="G306" s="6">
        <v>66</v>
      </c>
      <c r="H306" s="6">
        <v>301</v>
      </c>
      <c r="I306" s="6">
        <v>0.21926909999999999</v>
      </c>
      <c r="K306" s="1" t="b">
        <f t="shared" si="16"/>
        <v>1</v>
      </c>
      <c r="L306" s="1" t="b">
        <f t="shared" si="17"/>
        <v>0</v>
      </c>
      <c r="M306" s="1" t="b">
        <f t="shared" si="18"/>
        <v>0</v>
      </c>
      <c r="N306" s="1" t="b">
        <f t="shared" si="19"/>
        <v>0</v>
      </c>
    </row>
    <row r="307" spans="1:14" ht="15" customHeight="1" x14ac:dyDescent="0.25">
      <c r="A307" s="5" t="s">
        <v>310</v>
      </c>
      <c r="B307" s="6">
        <v>9</v>
      </c>
      <c r="C307" s="6">
        <v>161</v>
      </c>
      <c r="D307" s="6">
        <v>5.5900600000000002E-2</v>
      </c>
      <c r="F307" s="5" t="s">
        <v>310</v>
      </c>
      <c r="G307" s="6">
        <v>9</v>
      </c>
      <c r="H307" s="6">
        <v>161</v>
      </c>
      <c r="I307" s="6">
        <v>5.5900600000000002E-2</v>
      </c>
      <c r="K307" s="1" t="b">
        <f t="shared" si="16"/>
        <v>1</v>
      </c>
      <c r="L307" s="1" t="b">
        <f t="shared" si="17"/>
        <v>1</v>
      </c>
      <c r="M307" s="1" t="b">
        <f t="shared" si="18"/>
        <v>1</v>
      </c>
      <c r="N307" s="1" t="b">
        <f t="shared" si="19"/>
        <v>1</v>
      </c>
    </row>
    <row r="308" spans="1:14" ht="15" customHeight="1" x14ac:dyDescent="0.25">
      <c r="A308" s="5" t="s">
        <v>311</v>
      </c>
      <c r="B308" s="6">
        <v>30</v>
      </c>
      <c r="C308" s="6">
        <v>395</v>
      </c>
      <c r="D308" s="6">
        <v>7.59494E-2</v>
      </c>
      <c r="F308" s="5" t="s">
        <v>311</v>
      </c>
      <c r="G308" s="6">
        <v>30</v>
      </c>
      <c r="H308" s="6">
        <v>395</v>
      </c>
      <c r="I308" s="6">
        <v>7.59494E-2</v>
      </c>
      <c r="K308" s="1" t="b">
        <f t="shared" si="16"/>
        <v>1</v>
      </c>
      <c r="L308" s="1" t="b">
        <f t="shared" si="17"/>
        <v>1</v>
      </c>
      <c r="M308" s="1" t="b">
        <f t="shared" si="18"/>
        <v>1</v>
      </c>
      <c r="N308" s="1" t="b">
        <f t="shared" si="19"/>
        <v>1</v>
      </c>
    </row>
    <row r="309" spans="1:14" ht="15" customHeight="1" x14ac:dyDescent="0.25">
      <c r="A309" s="5" t="s">
        <v>312</v>
      </c>
      <c r="B309" s="6">
        <v>23</v>
      </c>
      <c r="C309" s="6">
        <v>178</v>
      </c>
      <c r="D309" s="6">
        <v>0.12921350000000001</v>
      </c>
      <c r="F309" s="5" t="s">
        <v>312</v>
      </c>
      <c r="G309" s="6">
        <v>23</v>
      </c>
      <c r="H309" s="6">
        <v>178</v>
      </c>
      <c r="I309" s="6">
        <v>0.12921350000000001</v>
      </c>
      <c r="K309" s="1" t="b">
        <f t="shared" si="16"/>
        <v>1</v>
      </c>
      <c r="L309" s="1" t="b">
        <f t="shared" si="17"/>
        <v>1</v>
      </c>
      <c r="M309" s="1" t="b">
        <f t="shared" si="18"/>
        <v>1</v>
      </c>
      <c r="N309" s="1" t="b">
        <f t="shared" si="19"/>
        <v>1</v>
      </c>
    </row>
    <row r="310" spans="1:14" ht="15" customHeight="1" x14ac:dyDescent="0.25">
      <c r="A310" s="5" t="s">
        <v>313</v>
      </c>
      <c r="B310" s="6">
        <v>2</v>
      </c>
      <c r="C310" s="6">
        <v>7</v>
      </c>
      <c r="D310" s="6">
        <v>0.28571429999999998</v>
      </c>
      <c r="F310" s="5" t="s">
        <v>313</v>
      </c>
      <c r="G310" s="6">
        <v>2</v>
      </c>
      <c r="H310" s="6">
        <v>7</v>
      </c>
      <c r="I310" s="6">
        <v>0.28571429999999998</v>
      </c>
      <c r="K310" s="1" t="b">
        <f t="shared" si="16"/>
        <v>1</v>
      </c>
      <c r="L310" s="1" t="b">
        <f t="shared" si="17"/>
        <v>1</v>
      </c>
      <c r="M310" s="1" t="b">
        <f t="shared" si="18"/>
        <v>1</v>
      </c>
      <c r="N310" s="1" t="b">
        <f t="shared" si="19"/>
        <v>1</v>
      </c>
    </row>
    <row r="311" spans="1:14" ht="15" customHeight="1" x14ac:dyDescent="0.25">
      <c r="A311" s="5" t="s">
        <v>314</v>
      </c>
      <c r="B311" s="6">
        <v>10</v>
      </c>
      <c r="C311" s="6">
        <v>247</v>
      </c>
      <c r="D311" s="6">
        <v>4.0485800000000002E-2</v>
      </c>
      <c r="F311" s="5" t="s">
        <v>314</v>
      </c>
      <c r="G311" s="6">
        <v>10</v>
      </c>
      <c r="H311" s="6">
        <v>247</v>
      </c>
      <c r="I311" s="6">
        <v>4.0485800000000002E-2</v>
      </c>
      <c r="K311" s="1" t="b">
        <f t="shared" si="16"/>
        <v>1</v>
      </c>
      <c r="L311" s="1" t="b">
        <f t="shared" si="17"/>
        <v>1</v>
      </c>
      <c r="M311" s="1" t="b">
        <f t="shared" si="18"/>
        <v>1</v>
      </c>
      <c r="N311" s="1" t="b">
        <f t="shared" si="19"/>
        <v>1</v>
      </c>
    </row>
    <row r="312" spans="1:14" ht="15" customHeight="1" x14ac:dyDescent="0.25">
      <c r="A312" s="5" t="s">
        <v>315</v>
      </c>
      <c r="B312" s="6">
        <v>86</v>
      </c>
      <c r="C312" s="6">
        <v>896</v>
      </c>
      <c r="D312" s="6">
        <v>9.5982100000000001E-2</v>
      </c>
      <c r="F312" s="5" t="s">
        <v>315</v>
      </c>
      <c r="G312" s="6">
        <v>86</v>
      </c>
      <c r="H312" s="6">
        <v>897</v>
      </c>
      <c r="I312" s="6">
        <v>9.5875100000000005E-2</v>
      </c>
      <c r="K312" s="1" t="b">
        <f t="shared" si="16"/>
        <v>1</v>
      </c>
      <c r="L312" s="1" t="b">
        <f t="shared" si="17"/>
        <v>1</v>
      </c>
      <c r="M312" s="1" t="b">
        <f t="shared" si="18"/>
        <v>0</v>
      </c>
      <c r="N312" s="1" t="b">
        <f t="shared" si="19"/>
        <v>0</v>
      </c>
    </row>
    <row r="313" spans="1:14" ht="15" customHeight="1" x14ac:dyDescent="0.25">
      <c r="A313" s="5" t="s">
        <v>316</v>
      </c>
      <c r="B313" s="6">
        <v>151</v>
      </c>
      <c r="C313" s="6">
        <v>1049</v>
      </c>
      <c r="D313" s="6">
        <v>0.14394660000000001</v>
      </c>
      <c r="F313" s="5" t="s">
        <v>316</v>
      </c>
      <c r="G313" s="6">
        <v>150</v>
      </c>
      <c r="H313" s="6">
        <v>1053</v>
      </c>
      <c r="I313" s="6">
        <v>0.1424501</v>
      </c>
      <c r="K313" s="1" t="b">
        <f t="shared" si="16"/>
        <v>1</v>
      </c>
      <c r="L313" s="1" t="b">
        <f t="shared" si="17"/>
        <v>0</v>
      </c>
      <c r="M313" s="1" t="b">
        <f t="shared" si="18"/>
        <v>0</v>
      </c>
      <c r="N313" s="1" t="b">
        <f t="shared" si="19"/>
        <v>0</v>
      </c>
    </row>
    <row r="314" spans="1:14" ht="15" customHeight="1" x14ac:dyDescent="0.25">
      <c r="A314" s="5" t="s">
        <v>317</v>
      </c>
      <c r="B314" s="6">
        <v>72</v>
      </c>
      <c r="C314" s="6">
        <v>276</v>
      </c>
      <c r="D314" s="6">
        <v>0.26086959999999998</v>
      </c>
      <c r="F314" s="5" t="s">
        <v>317</v>
      </c>
      <c r="G314" s="6">
        <v>72</v>
      </c>
      <c r="H314" s="6">
        <v>278</v>
      </c>
      <c r="I314" s="6">
        <v>0.25899280000000002</v>
      </c>
      <c r="K314" s="1" t="b">
        <f t="shared" si="16"/>
        <v>1</v>
      </c>
      <c r="L314" s="1" t="b">
        <f t="shared" si="17"/>
        <v>1</v>
      </c>
      <c r="M314" s="1" t="b">
        <f t="shared" si="18"/>
        <v>0</v>
      </c>
      <c r="N314" s="1" t="b">
        <f t="shared" si="19"/>
        <v>0</v>
      </c>
    </row>
    <row r="315" spans="1:14" ht="15" customHeight="1" x14ac:dyDescent="0.25">
      <c r="A315" s="5" t="s">
        <v>318</v>
      </c>
      <c r="B315" s="6">
        <v>1</v>
      </c>
      <c r="C315" s="6">
        <v>6</v>
      </c>
      <c r="D315" s="6">
        <v>0.1666667</v>
      </c>
      <c r="F315" s="5" t="s">
        <v>318</v>
      </c>
      <c r="G315" s="6">
        <v>1</v>
      </c>
      <c r="H315" s="6">
        <v>6</v>
      </c>
      <c r="I315" s="6">
        <v>0.1666667</v>
      </c>
      <c r="K315" s="1" t="b">
        <f t="shared" si="16"/>
        <v>1</v>
      </c>
      <c r="L315" s="1" t="b">
        <f t="shared" si="17"/>
        <v>1</v>
      </c>
      <c r="M315" s="1" t="b">
        <f t="shared" si="18"/>
        <v>1</v>
      </c>
      <c r="N315" s="1" t="b">
        <f t="shared" si="19"/>
        <v>1</v>
      </c>
    </row>
    <row r="316" spans="1:14" ht="15" customHeight="1" x14ac:dyDescent="0.25">
      <c r="A316" s="5" t="s">
        <v>319</v>
      </c>
      <c r="B316" s="6">
        <v>10</v>
      </c>
      <c r="C316" s="6">
        <v>39</v>
      </c>
      <c r="D316" s="6">
        <v>0.25641029999999998</v>
      </c>
      <c r="F316" s="5" t="s">
        <v>319</v>
      </c>
      <c r="G316" s="6">
        <v>10</v>
      </c>
      <c r="H316" s="6">
        <v>39</v>
      </c>
      <c r="I316" s="6">
        <v>0.25641029999999998</v>
      </c>
      <c r="K316" s="1" t="b">
        <f t="shared" si="16"/>
        <v>1</v>
      </c>
      <c r="L316" s="1" t="b">
        <f t="shared" si="17"/>
        <v>1</v>
      </c>
      <c r="M316" s="1" t="b">
        <f t="shared" si="18"/>
        <v>1</v>
      </c>
      <c r="N316" s="1" t="b">
        <f t="shared" si="19"/>
        <v>1</v>
      </c>
    </row>
    <row r="317" spans="1:14" ht="15" customHeight="1" x14ac:dyDescent="0.25">
      <c r="A317" s="5" t="s">
        <v>320</v>
      </c>
      <c r="B317" s="6">
        <v>18</v>
      </c>
      <c r="C317" s="6">
        <v>54</v>
      </c>
      <c r="D317" s="6">
        <v>0.3333333</v>
      </c>
      <c r="F317" s="5" t="s">
        <v>320</v>
      </c>
      <c r="G317" s="6">
        <v>18</v>
      </c>
      <c r="H317" s="6">
        <v>54</v>
      </c>
      <c r="I317" s="6">
        <v>0.3333333</v>
      </c>
      <c r="K317" s="1" t="b">
        <f t="shared" si="16"/>
        <v>1</v>
      </c>
      <c r="L317" s="1" t="b">
        <f t="shared" si="17"/>
        <v>1</v>
      </c>
      <c r="M317" s="1" t="b">
        <f t="shared" si="18"/>
        <v>1</v>
      </c>
      <c r="N317" s="1" t="b">
        <f t="shared" si="19"/>
        <v>1</v>
      </c>
    </row>
    <row r="318" spans="1:14" ht="15" customHeight="1" x14ac:dyDescent="0.25">
      <c r="A318" s="5" t="s">
        <v>321</v>
      </c>
      <c r="B318" s="6">
        <v>12</v>
      </c>
      <c r="C318" s="6">
        <v>23</v>
      </c>
      <c r="D318" s="6">
        <v>0.52173910000000001</v>
      </c>
      <c r="F318" s="5" t="s">
        <v>321</v>
      </c>
      <c r="G318" s="6">
        <v>12</v>
      </c>
      <c r="H318" s="6">
        <v>23</v>
      </c>
      <c r="I318" s="6">
        <v>0.52173910000000001</v>
      </c>
      <c r="K318" s="1" t="b">
        <f t="shared" si="16"/>
        <v>1</v>
      </c>
      <c r="L318" s="1" t="b">
        <f t="shared" si="17"/>
        <v>1</v>
      </c>
      <c r="M318" s="1" t="b">
        <f t="shared" si="18"/>
        <v>1</v>
      </c>
      <c r="N318" s="1" t="b">
        <f t="shared" si="19"/>
        <v>1</v>
      </c>
    </row>
    <row r="319" spans="1:14" ht="15" customHeight="1" x14ac:dyDescent="0.25">
      <c r="A319" s="5" t="s">
        <v>322</v>
      </c>
      <c r="B319" s="6">
        <v>78</v>
      </c>
      <c r="C319" s="6">
        <v>589</v>
      </c>
      <c r="D319" s="6">
        <v>0.13242780000000001</v>
      </c>
      <c r="F319" s="5" t="s">
        <v>322</v>
      </c>
      <c r="G319" s="6">
        <v>78</v>
      </c>
      <c r="H319" s="6">
        <v>591</v>
      </c>
      <c r="I319" s="6">
        <v>0.13197970000000001</v>
      </c>
      <c r="K319" s="1" t="b">
        <f t="shared" si="16"/>
        <v>1</v>
      </c>
      <c r="L319" s="1" t="b">
        <f t="shared" si="17"/>
        <v>1</v>
      </c>
      <c r="M319" s="1" t="b">
        <f t="shared" si="18"/>
        <v>0</v>
      </c>
      <c r="N319" s="1" t="b">
        <f t="shared" si="19"/>
        <v>0</v>
      </c>
    </row>
    <row r="320" spans="1:14" ht="15" customHeight="1" x14ac:dyDescent="0.25">
      <c r="A320" s="5" t="s">
        <v>323</v>
      </c>
      <c r="B320" s="6">
        <v>1008</v>
      </c>
      <c r="C320" s="6">
        <v>5620</v>
      </c>
      <c r="D320" s="6">
        <v>0.1793594</v>
      </c>
      <c r="F320" s="5" t="s">
        <v>323</v>
      </c>
      <c r="G320" s="6">
        <v>1010</v>
      </c>
      <c r="H320" s="6">
        <v>5626</v>
      </c>
      <c r="I320" s="6">
        <v>0.17952360000000001</v>
      </c>
      <c r="K320" s="1" t="b">
        <f t="shared" si="16"/>
        <v>1</v>
      </c>
      <c r="L320" s="1" t="b">
        <f t="shared" si="17"/>
        <v>0</v>
      </c>
      <c r="M320" s="1" t="b">
        <f t="shared" si="18"/>
        <v>0</v>
      </c>
      <c r="N320" s="1" t="b">
        <f t="shared" si="19"/>
        <v>0</v>
      </c>
    </row>
    <row r="321" spans="1:14" ht="15" customHeight="1" x14ac:dyDescent="0.25">
      <c r="A321" s="5" t="s">
        <v>324</v>
      </c>
      <c r="B321" s="6">
        <v>2101</v>
      </c>
      <c r="C321" s="6">
        <v>8990</v>
      </c>
      <c r="D321" s="6">
        <v>0.2337041</v>
      </c>
      <c r="F321" s="5" t="s">
        <v>324</v>
      </c>
      <c r="G321" s="6">
        <v>2103</v>
      </c>
      <c r="H321" s="6">
        <v>9010</v>
      </c>
      <c r="I321" s="6">
        <v>0.23340730000000001</v>
      </c>
      <c r="K321" s="1" t="b">
        <f t="shared" si="16"/>
        <v>1</v>
      </c>
      <c r="L321" s="1" t="b">
        <f t="shared" si="17"/>
        <v>0</v>
      </c>
      <c r="M321" s="1" t="b">
        <f t="shared" si="18"/>
        <v>0</v>
      </c>
      <c r="N321" s="1" t="b">
        <f t="shared" si="19"/>
        <v>0</v>
      </c>
    </row>
    <row r="322" spans="1:14" ht="15" customHeight="1" x14ac:dyDescent="0.25">
      <c r="A322" s="5" t="s">
        <v>325</v>
      </c>
      <c r="B322" s="6">
        <v>346</v>
      </c>
      <c r="C322" s="6">
        <v>1380</v>
      </c>
      <c r="D322" s="6">
        <v>0.25072460000000002</v>
      </c>
      <c r="F322" s="5" t="s">
        <v>325</v>
      </c>
      <c r="G322" s="6">
        <v>345</v>
      </c>
      <c r="H322" s="6">
        <v>1384</v>
      </c>
      <c r="I322" s="6">
        <v>0.24927750000000001</v>
      </c>
      <c r="K322" s="1" t="b">
        <f t="shared" si="16"/>
        <v>1</v>
      </c>
      <c r="L322" s="1" t="b">
        <f t="shared" si="17"/>
        <v>0</v>
      </c>
      <c r="M322" s="1" t="b">
        <f t="shared" si="18"/>
        <v>0</v>
      </c>
      <c r="N322" s="1" t="b">
        <f t="shared" si="19"/>
        <v>0</v>
      </c>
    </row>
    <row r="323" spans="1:14" ht="15" customHeight="1" x14ac:dyDescent="0.25">
      <c r="A323" s="5" t="s">
        <v>326</v>
      </c>
      <c r="B323" s="6">
        <v>0</v>
      </c>
      <c r="C323" s="6">
        <v>2</v>
      </c>
      <c r="D323" s="6">
        <v>0</v>
      </c>
      <c r="F323" s="5" t="s">
        <v>326</v>
      </c>
      <c r="G323" s="6">
        <v>0</v>
      </c>
      <c r="H323" s="6">
        <v>2</v>
      </c>
      <c r="I323" s="6">
        <v>0</v>
      </c>
      <c r="K323" s="1" t="b">
        <f t="shared" ref="K323:K386" si="20">A323=F323</f>
        <v>1</v>
      </c>
      <c r="L323" s="1" t="b">
        <f t="shared" ref="L323:L386" si="21">B323=G323</f>
        <v>1</v>
      </c>
      <c r="M323" s="1" t="b">
        <f t="shared" ref="M323:M386" si="22">C323=H323</f>
        <v>1</v>
      </c>
      <c r="N323" s="1" t="b">
        <f t="shared" ref="N323:N386" si="23">D323=I323</f>
        <v>1</v>
      </c>
    </row>
    <row r="324" spans="1:14" ht="15" customHeight="1" x14ac:dyDescent="0.25">
      <c r="A324" s="5" t="s">
        <v>327</v>
      </c>
      <c r="B324" s="6">
        <v>4</v>
      </c>
      <c r="C324" s="6">
        <v>29</v>
      </c>
      <c r="D324" s="6">
        <v>0.137931</v>
      </c>
      <c r="F324" s="5" t="s">
        <v>327</v>
      </c>
      <c r="G324" s="6">
        <v>4</v>
      </c>
      <c r="H324" s="6">
        <v>29</v>
      </c>
      <c r="I324" s="6">
        <v>0.137931</v>
      </c>
      <c r="K324" s="1" t="b">
        <f t="shared" si="20"/>
        <v>1</v>
      </c>
      <c r="L324" s="1" t="b">
        <f t="shared" si="21"/>
        <v>1</v>
      </c>
      <c r="M324" s="1" t="b">
        <f t="shared" si="22"/>
        <v>1</v>
      </c>
      <c r="N324" s="1" t="b">
        <f t="shared" si="23"/>
        <v>1</v>
      </c>
    </row>
    <row r="325" spans="1:14" ht="15" customHeight="1" x14ac:dyDescent="0.25">
      <c r="A325" s="5" t="s">
        <v>328</v>
      </c>
      <c r="B325" s="6">
        <v>14</v>
      </c>
      <c r="C325" s="6">
        <v>53</v>
      </c>
      <c r="D325" s="6">
        <v>0.26415090000000002</v>
      </c>
      <c r="F325" s="5" t="s">
        <v>328</v>
      </c>
      <c r="G325" s="6">
        <v>13</v>
      </c>
      <c r="H325" s="6">
        <v>54</v>
      </c>
      <c r="I325" s="6">
        <v>0.2407407</v>
      </c>
      <c r="K325" s="1" t="b">
        <f t="shared" si="20"/>
        <v>1</v>
      </c>
      <c r="L325" s="1" t="b">
        <f t="shared" si="21"/>
        <v>0</v>
      </c>
      <c r="M325" s="1" t="b">
        <f t="shared" si="22"/>
        <v>0</v>
      </c>
      <c r="N325" s="1" t="b">
        <f t="shared" si="23"/>
        <v>0</v>
      </c>
    </row>
    <row r="326" spans="1:14" ht="15" customHeight="1" x14ac:dyDescent="0.25">
      <c r="A326" s="5" t="s">
        <v>329</v>
      </c>
      <c r="B326" s="6">
        <v>5</v>
      </c>
      <c r="C326" s="6">
        <v>40</v>
      </c>
      <c r="D326" s="6">
        <v>0.125</v>
      </c>
      <c r="F326" s="5" t="s">
        <v>329</v>
      </c>
      <c r="G326" s="6">
        <v>5</v>
      </c>
      <c r="H326" s="6">
        <v>40</v>
      </c>
      <c r="I326" s="6">
        <v>0.125</v>
      </c>
      <c r="K326" s="1" t="b">
        <f t="shared" si="20"/>
        <v>1</v>
      </c>
      <c r="L326" s="1" t="b">
        <f t="shared" si="21"/>
        <v>1</v>
      </c>
      <c r="M326" s="1" t="b">
        <f t="shared" si="22"/>
        <v>1</v>
      </c>
      <c r="N326" s="1" t="b">
        <f t="shared" si="23"/>
        <v>1</v>
      </c>
    </row>
    <row r="327" spans="1:14" ht="15" customHeight="1" x14ac:dyDescent="0.25">
      <c r="A327" s="5" t="s">
        <v>330</v>
      </c>
      <c r="B327" s="6">
        <v>20</v>
      </c>
      <c r="C327" s="6">
        <v>223</v>
      </c>
      <c r="D327" s="6">
        <v>8.9686100000000005E-2</v>
      </c>
      <c r="F327" s="5" t="s">
        <v>330</v>
      </c>
      <c r="G327" s="6">
        <v>19</v>
      </c>
      <c r="H327" s="6">
        <v>223</v>
      </c>
      <c r="I327" s="6">
        <v>8.5201799999999994E-2</v>
      </c>
      <c r="K327" s="1" t="b">
        <f t="shared" si="20"/>
        <v>1</v>
      </c>
      <c r="L327" s="1" t="b">
        <f t="shared" si="21"/>
        <v>0</v>
      </c>
      <c r="M327" s="1" t="b">
        <f t="shared" si="22"/>
        <v>1</v>
      </c>
      <c r="N327" s="1" t="b">
        <f t="shared" si="23"/>
        <v>0</v>
      </c>
    </row>
    <row r="328" spans="1:14" ht="15" customHeight="1" x14ac:dyDescent="0.25">
      <c r="A328" s="5" t="s">
        <v>331</v>
      </c>
      <c r="B328" s="6">
        <v>159</v>
      </c>
      <c r="C328" s="6">
        <v>1026</v>
      </c>
      <c r="D328" s="6">
        <v>0.15497079999999999</v>
      </c>
      <c r="F328" s="5" t="s">
        <v>331</v>
      </c>
      <c r="G328" s="6">
        <v>157</v>
      </c>
      <c r="H328" s="6">
        <v>1028</v>
      </c>
      <c r="I328" s="6">
        <v>0.15272369999999999</v>
      </c>
      <c r="K328" s="1" t="b">
        <f t="shared" si="20"/>
        <v>1</v>
      </c>
      <c r="L328" s="1" t="b">
        <f t="shared" si="21"/>
        <v>0</v>
      </c>
      <c r="M328" s="1" t="b">
        <f t="shared" si="22"/>
        <v>0</v>
      </c>
      <c r="N328" s="1" t="b">
        <f t="shared" si="23"/>
        <v>0</v>
      </c>
    </row>
    <row r="329" spans="1:14" ht="15" customHeight="1" x14ac:dyDescent="0.25">
      <c r="A329" s="5" t="s">
        <v>332</v>
      </c>
      <c r="B329" s="6">
        <v>251</v>
      </c>
      <c r="C329" s="6">
        <v>1418</v>
      </c>
      <c r="D329" s="6">
        <v>0.1770099</v>
      </c>
      <c r="F329" s="5" t="s">
        <v>332</v>
      </c>
      <c r="G329" s="6">
        <v>253</v>
      </c>
      <c r="H329" s="6">
        <v>1423</v>
      </c>
      <c r="I329" s="6">
        <v>0.17779339999999999</v>
      </c>
      <c r="K329" s="1" t="b">
        <f t="shared" si="20"/>
        <v>1</v>
      </c>
      <c r="L329" s="1" t="b">
        <f t="shared" si="21"/>
        <v>0</v>
      </c>
      <c r="M329" s="1" t="b">
        <f t="shared" si="22"/>
        <v>0</v>
      </c>
      <c r="N329" s="1" t="b">
        <f t="shared" si="23"/>
        <v>0</v>
      </c>
    </row>
    <row r="330" spans="1:14" ht="15" customHeight="1" x14ac:dyDescent="0.25">
      <c r="A330" s="5" t="s">
        <v>333</v>
      </c>
      <c r="B330" s="6">
        <v>28</v>
      </c>
      <c r="C330" s="6">
        <v>159</v>
      </c>
      <c r="D330" s="6">
        <v>0.1761006</v>
      </c>
      <c r="F330" s="5" t="s">
        <v>333</v>
      </c>
      <c r="G330" s="6">
        <v>28</v>
      </c>
      <c r="H330" s="6">
        <v>160</v>
      </c>
      <c r="I330" s="6">
        <v>0.17499999999999999</v>
      </c>
      <c r="K330" s="1" t="b">
        <f t="shared" si="20"/>
        <v>1</v>
      </c>
      <c r="L330" s="1" t="b">
        <f t="shared" si="21"/>
        <v>1</v>
      </c>
      <c r="M330" s="1" t="b">
        <f t="shared" si="22"/>
        <v>0</v>
      </c>
      <c r="N330" s="1" t="b">
        <f t="shared" si="23"/>
        <v>0</v>
      </c>
    </row>
    <row r="331" spans="1:14" ht="15" customHeight="1" x14ac:dyDescent="0.25">
      <c r="A331" s="5" t="s">
        <v>334</v>
      </c>
      <c r="B331" s="6">
        <v>22</v>
      </c>
      <c r="C331" s="6">
        <v>374</v>
      </c>
      <c r="D331" s="6">
        <v>5.8823500000000001E-2</v>
      </c>
      <c r="F331" s="5" t="s">
        <v>334</v>
      </c>
      <c r="G331" s="6">
        <v>22</v>
      </c>
      <c r="H331" s="6">
        <v>374</v>
      </c>
      <c r="I331" s="6">
        <v>5.8823500000000001E-2</v>
      </c>
      <c r="K331" s="1" t="b">
        <f t="shared" si="20"/>
        <v>1</v>
      </c>
      <c r="L331" s="1" t="b">
        <f t="shared" si="21"/>
        <v>1</v>
      </c>
      <c r="M331" s="1" t="b">
        <f t="shared" si="22"/>
        <v>1</v>
      </c>
      <c r="N331" s="1" t="b">
        <f t="shared" si="23"/>
        <v>1</v>
      </c>
    </row>
    <row r="332" spans="1:14" ht="15" customHeight="1" x14ac:dyDescent="0.25">
      <c r="A332" s="5" t="s">
        <v>335</v>
      </c>
      <c r="B332" s="6">
        <v>133</v>
      </c>
      <c r="C332" s="6">
        <v>1056</v>
      </c>
      <c r="D332" s="6">
        <v>0.125947</v>
      </c>
      <c r="F332" s="5" t="s">
        <v>335</v>
      </c>
      <c r="G332" s="6">
        <v>131</v>
      </c>
      <c r="H332" s="6">
        <v>1058</v>
      </c>
      <c r="I332" s="6">
        <v>0.1238185</v>
      </c>
      <c r="K332" s="1" t="b">
        <f t="shared" si="20"/>
        <v>1</v>
      </c>
      <c r="L332" s="1" t="b">
        <f t="shared" si="21"/>
        <v>0</v>
      </c>
      <c r="M332" s="1" t="b">
        <f t="shared" si="22"/>
        <v>0</v>
      </c>
      <c r="N332" s="1" t="b">
        <f t="shared" si="23"/>
        <v>0</v>
      </c>
    </row>
    <row r="333" spans="1:14" ht="15" customHeight="1" x14ac:dyDescent="0.25">
      <c r="A333" s="5" t="s">
        <v>336</v>
      </c>
      <c r="B333" s="6">
        <v>144</v>
      </c>
      <c r="C333" s="6">
        <v>521</v>
      </c>
      <c r="D333" s="6">
        <v>0.27639160000000002</v>
      </c>
      <c r="F333" s="5" t="s">
        <v>336</v>
      </c>
      <c r="G333" s="6">
        <v>144</v>
      </c>
      <c r="H333" s="6">
        <v>521</v>
      </c>
      <c r="I333" s="6">
        <v>0.27639160000000002</v>
      </c>
      <c r="K333" s="1" t="b">
        <f t="shared" si="20"/>
        <v>1</v>
      </c>
      <c r="L333" s="1" t="b">
        <f t="shared" si="21"/>
        <v>1</v>
      </c>
      <c r="M333" s="1" t="b">
        <f t="shared" si="22"/>
        <v>1</v>
      </c>
      <c r="N333" s="1" t="b">
        <f t="shared" si="23"/>
        <v>1</v>
      </c>
    </row>
    <row r="334" spans="1:14" ht="15" customHeight="1" x14ac:dyDescent="0.25">
      <c r="A334" s="5" t="s">
        <v>337</v>
      </c>
      <c r="B334" s="6">
        <v>3</v>
      </c>
      <c r="C334" s="6">
        <v>18</v>
      </c>
      <c r="D334" s="6">
        <v>0.1666667</v>
      </c>
      <c r="F334" s="5" t="s">
        <v>337</v>
      </c>
      <c r="G334" s="6">
        <v>3</v>
      </c>
      <c r="H334" s="6">
        <v>18</v>
      </c>
      <c r="I334" s="6">
        <v>0.1666667</v>
      </c>
      <c r="K334" s="1" t="b">
        <f t="shared" si="20"/>
        <v>1</v>
      </c>
      <c r="L334" s="1" t="b">
        <f t="shared" si="21"/>
        <v>1</v>
      </c>
      <c r="M334" s="1" t="b">
        <f t="shared" si="22"/>
        <v>1</v>
      </c>
      <c r="N334" s="1" t="b">
        <f t="shared" si="23"/>
        <v>1</v>
      </c>
    </row>
    <row r="335" spans="1:14" ht="15" customHeight="1" x14ac:dyDescent="0.25">
      <c r="A335" s="5" t="s">
        <v>338</v>
      </c>
      <c r="B335" s="6">
        <v>11</v>
      </c>
      <c r="C335" s="6">
        <v>295</v>
      </c>
      <c r="D335" s="6">
        <v>3.7288099999999998E-2</v>
      </c>
      <c r="F335" s="5" t="s">
        <v>338</v>
      </c>
      <c r="G335" s="6">
        <v>11</v>
      </c>
      <c r="H335" s="6">
        <v>295</v>
      </c>
      <c r="I335" s="6">
        <v>3.7288099999999998E-2</v>
      </c>
      <c r="K335" s="1" t="b">
        <f t="shared" si="20"/>
        <v>1</v>
      </c>
      <c r="L335" s="1" t="b">
        <f t="shared" si="21"/>
        <v>1</v>
      </c>
      <c r="M335" s="1" t="b">
        <f t="shared" si="22"/>
        <v>1</v>
      </c>
      <c r="N335" s="1" t="b">
        <f t="shared" si="23"/>
        <v>1</v>
      </c>
    </row>
    <row r="336" spans="1:14" ht="15" customHeight="1" x14ac:dyDescent="0.25">
      <c r="A336" s="5" t="s">
        <v>339</v>
      </c>
      <c r="B336" s="6">
        <v>61</v>
      </c>
      <c r="C336" s="6">
        <v>751</v>
      </c>
      <c r="D336" s="6">
        <v>8.1225000000000006E-2</v>
      </c>
      <c r="F336" s="5" t="s">
        <v>339</v>
      </c>
      <c r="G336" s="6">
        <v>61</v>
      </c>
      <c r="H336" s="6">
        <v>751</v>
      </c>
      <c r="I336" s="6">
        <v>8.1225000000000006E-2</v>
      </c>
      <c r="K336" s="1" t="b">
        <f t="shared" si="20"/>
        <v>1</v>
      </c>
      <c r="L336" s="1" t="b">
        <f t="shared" si="21"/>
        <v>1</v>
      </c>
      <c r="M336" s="1" t="b">
        <f t="shared" si="22"/>
        <v>1</v>
      </c>
      <c r="N336" s="1" t="b">
        <f t="shared" si="23"/>
        <v>1</v>
      </c>
    </row>
    <row r="337" spans="1:14" ht="15" customHeight="1" x14ac:dyDescent="0.25">
      <c r="A337" s="5" t="s">
        <v>340</v>
      </c>
      <c r="B337" s="6">
        <v>62</v>
      </c>
      <c r="C337" s="6">
        <v>448</v>
      </c>
      <c r="D337" s="6">
        <v>0.13839290000000001</v>
      </c>
      <c r="F337" s="5" t="s">
        <v>340</v>
      </c>
      <c r="G337" s="6">
        <v>62</v>
      </c>
      <c r="H337" s="6">
        <v>449</v>
      </c>
      <c r="I337" s="6">
        <v>0.1380846</v>
      </c>
      <c r="K337" s="1" t="b">
        <f t="shared" si="20"/>
        <v>1</v>
      </c>
      <c r="L337" s="1" t="b">
        <f t="shared" si="21"/>
        <v>1</v>
      </c>
      <c r="M337" s="1" t="b">
        <f t="shared" si="22"/>
        <v>0</v>
      </c>
      <c r="N337" s="1" t="b">
        <f t="shared" si="23"/>
        <v>0</v>
      </c>
    </row>
    <row r="338" spans="1:14" ht="15" customHeight="1" x14ac:dyDescent="0.25">
      <c r="A338" s="5" t="s">
        <v>341</v>
      </c>
      <c r="B338" s="6">
        <v>5</v>
      </c>
      <c r="C338" s="6">
        <v>43</v>
      </c>
      <c r="D338" s="6">
        <v>0.1162791</v>
      </c>
      <c r="F338" s="5" t="s">
        <v>341</v>
      </c>
      <c r="G338" s="6">
        <v>5</v>
      </c>
      <c r="H338" s="6">
        <v>43</v>
      </c>
      <c r="I338" s="6">
        <v>0.1162791</v>
      </c>
      <c r="K338" s="1" t="b">
        <f t="shared" si="20"/>
        <v>1</v>
      </c>
      <c r="L338" s="1" t="b">
        <f t="shared" si="21"/>
        <v>1</v>
      </c>
      <c r="M338" s="1" t="b">
        <f t="shared" si="22"/>
        <v>1</v>
      </c>
      <c r="N338" s="1" t="b">
        <f t="shared" si="23"/>
        <v>1</v>
      </c>
    </row>
    <row r="339" spans="1:14" ht="15" customHeight="1" x14ac:dyDescent="0.25">
      <c r="A339" s="5" t="s">
        <v>342</v>
      </c>
      <c r="B339" s="6">
        <v>1</v>
      </c>
      <c r="C339" s="6">
        <v>18</v>
      </c>
      <c r="D339" s="6">
        <v>5.5555599999999997E-2</v>
      </c>
      <c r="F339" s="5" t="s">
        <v>342</v>
      </c>
      <c r="G339" s="6">
        <v>1</v>
      </c>
      <c r="H339" s="6">
        <v>18</v>
      </c>
      <c r="I339" s="6">
        <v>5.5555599999999997E-2</v>
      </c>
      <c r="K339" s="1" t="b">
        <f t="shared" si="20"/>
        <v>1</v>
      </c>
      <c r="L339" s="1" t="b">
        <f t="shared" si="21"/>
        <v>1</v>
      </c>
      <c r="M339" s="1" t="b">
        <f t="shared" si="22"/>
        <v>1</v>
      </c>
      <c r="N339" s="1" t="b">
        <f t="shared" si="23"/>
        <v>1</v>
      </c>
    </row>
    <row r="340" spans="1:14" ht="15" customHeight="1" x14ac:dyDescent="0.25">
      <c r="A340" s="5" t="s">
        <v>343</v>
      </c>
      <c r="B340" s="6">
        <v>8</v>
      </c>
      <c r="C340" s="6">
        <v>100</v>
      </c>
      <c r="D340" s="6">
        <v>0.08</v>
      </c>
      <c r="F340" s="5" t="s">
        <v>343</v>
      </c>
      <c r="G340" s="6">
        <v>8</v>
      </c>
      <c r="H340" s="6">
        <v>100</v>
      </c>
      <c r="I340" s="6">
        <v>0.08</v>
      </c>
      <c r="K340" s="1" t="b">
        <f t="shared" si="20"/>
        <v>1</v>
      </c>
      <c r="L340" s="1" t="b">
        <f t="shared" si="21"/>
        <v>1</v>
      </c>
      <c r="M340" s="1" t="b">
        <f t="shared" si="22"/>
        <v>1</v>
      </c>
      <c r="N340" s="1" t="b">
        <f t="shared" si="23"/>
        <v>1</v>
      </c>
    </row>
    <row r="341" spans="1:14" ht="15" customHeight="1" x14ac:dyDescent="0.25">
      <c r="A341" s="5" t="s">
        <v>344</v>
      </c>
      <c r="B341" s="6">
        <v>24</v>
      </c>
      <c r="C341" s="6">
        <v>122</v>
      </c>
      <c r="D341" s="6">
        <v>0.19672129999999999</v>
      </c>
      <c r="F341" s="5" t="s">
        <v>344</v>
      </c>
      <c r="G341" s="6">
        <v>25</v>
      </c>
      <c r="H341" s="6">
        <v>122</v>
      </c>
      <c r="I341" s="6">
        <v>0.20491799999999999</v>
      </c>
      <c r="K341" s="1" t="b">
        <f t="shared" si="20"/>
        <v>1</v>
      </c>
      <c r="L341" s="1" t="b">
        <f t="shared" si="21"/>
        <v>0</v>
      </c>
      <c r="M341" s="1" t="b">
        <f t="shared" si="22"/>
        <v>1</v>
      </c>
      <c r="N341" s="1" t="b">
        <f t="shared" si="23"/>
        <v>0</v>
      </c>
    </row>
    <row r="342" spans="1:14" ht="15" customHeight="1" x14ac:dyDescent="0.25">
      <c r="A342" s="5" t="s">
        <v>345</v>
      </c>
      <c r="B342" s="6">
        <v>7</v>
      </c>
      <c r="C342" s="6">
        <v>26</v>
      </c>
      <c r="D342" s="6">
        <v>0.26923079999999999</v>
      </c>
      <c r="F342" s="5" t="s">
        <v>345</v>
      </c>
      <c r="G342" s="6">
        <v>7</v>
      </c>
      <c r="H342" s="6">
        <v>25</v>
      </c>
      <c r="I342" s="6">
        <v>0.28000000000000003</v>
      </c>
      <c r="K342" s="1" t="b">
        <f t="shared" si="20"/>
        <v>1</v>
      </c>
      <c r="L342" s="1" t="b">
        <f t="shared" si="21"/>
        <v>1</v>
      </c>
      <c r="M342" s="1" t="b">
        <f t="shared" si="22"/>
        <v>0</v>
      </c>
      <c r="N342" s="1" t="b">
        <f t="shared" si="23"/>
        <v>0</v>
      </c>
    </row>
    <row r="343" spans="1:14" ht="15" customHeight="1" x14ac:dyDescent="0.25">
      <c r="A343" s="5" t="s">
        <v>346</v>
      </c>
      <c r="B343" s="6">
        <v>57</v>
      </c>
      <c r="C343" s="6">
        <v>1095</v>
      </c>
      <c r="D343" s="6">
        <v>5.2054799999999998E-2</v>
      </c>
      <c r="F343" s="5" t="s">
        <v>346</v>
      </c>
      <c r="G343" s="6">
        <v>57</v>
      </c>
      <c r="H343" s="6">
        <v>1095</v>
      </c>
      <c r="I343" s="6">
        <v>5.2054799999999998E-2</v>
      </c>
      <c r="K343" s="1" t="b">
        <f t="shared" si="20"/>
        <v>1</v>
      </c>
      <c r="L343" s="1" t="b">
        <f t="shared" si="21"/>
        <v>1</v>
      </c>
      <c r="M343" s="1" t="b">
        <f t="shared" si="22"/>
        <v>1</v>
      </c>
      <c r="N343" s="1" t="b">
        <f t="shared" si="23"/>
        <v>1</v>
      </c>
    </row>
    <row r="344" spans="1:14" ht="15" customHeight="1" x14ac:dyDescent="0.25">
      <c r="A344" s="5" t="s">
        <v>347</v>
      </c>
      <c r="B344" s="6">
        <v>376</v>
      </c>
      <c r="C344" s="6">
        <v>3469</v>
      </c>
      <c r="D344" s="6">
        <v>0.1083886</v>
      </c>
      <c r="F344" s="5" t="s">
        <v>347</v>
      </c>
      <c r="G344" s="6">
        <v>379</v>
      </c>
      <c r="H344" s="6">
        <v>3474</v>
      </c>
      <c r="I344" s="6">
        <v>0.1090961</v>
      </c>
      <c r="K344" s="1" t="b">
        <f t="shared" si="20"/>
        <v>1</v>
      </c>
      <c r="L344" s="1" t="b">
        <f t="shared" si="21"/>
        <v>0</v>
      </c>
      <c r="M344" s="1" t="b">
        <f t="shared" si="22"/>
        <v>0</v>
      </c>
      <c r="N344" s="1" t="b">
        <f t="shared" si="23"/>
        <v>0</v>
      </c>
    </row>
    <row r="345" spans="1:14" ht="15" customHeight="1" x14ac:dyDescent="0.25">
      <c r="A345" s="5" t="s">
        <v>348</v>
      </c>
      <c r="B345" s="6">
        <v>493</v>
      </c>
      <c r="C345" s="6">
        <v>2492</v>
      </c>
      <c r="D345" s="6">
        <v>0.19783310000000001</v>
      </c>
      <c r="F345" s="5" t="s">
        <v>348</v>
      </c>
      <c r="G345" s="6">
        <v>493</v>
      </c>
      <c r="H345" s="6">
        <v>2497</v>
      </c>
      <c r="I345" s="6">
        <v>0.1974369</v>
      </c>
      <c r="K345" s="1" t="b">
        <f t="shared" si="20"/>
        <v>1</v>
      </c>
      <c r="L345" s="1" t="b">
        <f t="shared" si="21"/>
        <v>1</v>
      </c>
      <c r="M345" s="1" t="b">
        <f t="shared" si="22"/>
        <v>0</v>
      </c>
      <c r="N345" s="1" t="b">
        <f t="shared" si="23"/>
        <v>0</v>
      </c>
    </row>
    <row r="346" spans="1:14" ht="15" customHeight="1" x14ac:dyDescent="0.25">
      <c r="A346" s="5" t="s">
        <v>349</v>
      </c>
      <c r="B346" s="6">
        <v>75</v>
      </c>
      <c r="C346" s="6">
        <v>302</v>
      </c>
      <c r="D346" s="6">
        <v>0.24834439999999999</v>
      </c>
      <c r="F346" s="5" t="s">
        <v>349</v>
      </c>
      <c r="G346" s="6">
        <v>75</v>
      </c>
      <c r="H346" s="6">
        <v>303</v>
      </c>
      <c r="I346" s="6">
        <v>0.24752479999999999</v>
      </c>
      <c r="K346" s="1" t="b">
        <f t="shared" si="20"/>
        <v>1</v>
      </c>
      <c r="L346" s="1" t="b">
        <f t="shared" si="21"/>
        <v>1</v>
      </c>
      <c r="M346" s="1" t="b">
        <f t="shared" si="22"/>
        <v>0</v>
      </c>
      <c r="N346" s="1" t="b">
        <f t="shared" si="23"/>
        <v>0</v>
      </c>
    </row>
    <row r="347" spans="1:14" ht="15" customHeight="1" x14ac:dyDescent="0.25">
      <c r="A347" s="5" t="s">
        <v>350</v>
      </c>
      <c r="B347" s="6">
        <v>14</v>
      </c>
      <c r="C347" s="6">
        <v>310</v>
      </c>
      <c r="D347" s="6">
        <v>4.5161300000000001E-2</v>
      </c>
      <c r="F347" s="5" t="s">
        <v>350</v>
      </c>
      <c r="G347" s="6">
        <v>13</v>
      </c>
      <c r="H347" s="6">
        <v>311</v>
      </c>
      <c r="I347" s="6">
        <v>4.18006E-2</v>
      </c>
      <c r="K347" s="1" t="b">
        <f t="shared" si="20"/>
        <v>1</v>
      </c>
      <c r="L347" s="1" t="b">
        <f t="shared" si="21"/>
        <v>0</v>
      </c>
      <c r="M347" s="1" t="b">
        <f t="shared" si="22"/>
        <v>0</v>
      </c>
      <c r="N347" s="1" t="b">
        <f t="shared" si="23"/>
        <v>0</v>
      </c>
    </row>
    <row r="348" spans="1:14" ht="15" customHeight="1" x14ac:dyDescent="0.25">
      <c r="A348" s="5" t="s">
        <v>351</v>
      </c>
      <c r="B348" s="6">
        <v>65</v>
      </c>
      <c r="C348" s="6">
        <v>700</v>
      </c>
      <c r="D348" s="6">
        <v>9.2857099999999998E-2</v>
      </c>
      <c r="F348" s="5" t="s">
        <v>351</v>
      </c>
      <c r="G348" s="6">
        <v>64</v>
      </c>
      <c r="H348" s="6">
        <v>702</v>
      </c>
      <c r="I348" s="6">
        <v>9.1168100000000002E-2</v>
      </c>
      <c r="K348" s="1" t="b">
        <f t="shared" si="20"/>
        <v>1</v>
      </c>
      <c r="L348" s="1" t="b">
        <f t="shared" si="21"/>
        <v>0</v>
      </c>
      <c r="M348" s="1" t="b">
        <f t="shared" si="22"/>
        <v>0</v>
      </c>
      <c r="N348" s="1" t="b">
        <f t="shared" si="23"/>
        <v>0</v>
      </c>
    </row>
    <row r="349" spans="1:14" ht="15" customHeight="1" x14ac:dyDescent="0.25">
      <c r="A349" s="5" t="s">
        <v>352</v>
      </c>
      <c r="B349" s="6">
        <v>67</v>
      </c>
      <c r="C349" s="6">
        <v>288</v>
      </c>
      <c r="D349" s="6">
        <v>0.23263890000000001</v>
      </c>
      <c r="F349" s="5" t="s">
        <v>352</v>
      </c>
      <c r="G349" s="6">
        <v>66</v>
      </c>
      <c r="H349" s="6">
        <v>288</v>
      </c>
      <c r="I349" s="6">
        <v>0.2291667</v>
      </c>
      <c r="K349" s="1" t="b">
        <f t="shared" si="20"/>
        <v>1</v>
      </c>
      <c r="L349" s="1" t="b">
        <f t="shared" si="21"/>
        <v>0</v>
      </c>
      <c r="M349" s="1" t="b">
        <f t="shared" si="22"/>
        <v>1</v>
      </c>
      <c r="N349" s="1" t="b">
        <f t="shared" si="23"/>
        <v>0</v>
      </c>
    </row>
    <row r="350" spans="1:14" ht="15" customHeight="1" x14ac:dyDescent="0.25">
      <c r="A350" s="5" t="s">
        <v>353</v>
      </c>
      <c r="B350" s="6">
        <v>3</v>
      </c>
      <c r="C350" s="6">
        <v>12</v>
      </c>
      <c r="D350" s="6">
        <v>0.25</v>
      </c>
      <c r="F350" s="5" t="s">
        <v>353</v>
      </c>
      <c r="G350" s="6">
        <v>3</v>
      </c>
      <c r="H350" s="6">
        <v>12</v>
      </c>
      <c r="I350" s="6">
        <v>0.25</v>
      </c>
      <c r="K350" s="1" t="b">
        <f t="shared" si="20"/>
        <v>1</v>
      </c>
      <c r="L350" s="1" t="b">
        <f t="shared" si="21"/>
        <v>1</v>
      </c>
      <c r="M350" s="1" t="b">
        <f t="shared" si="22"/>
        <v>1</v>
      </c>
      <c r="N350" s="1" t="b">
        <f t="shared" si="23"/>
        <v>1</v>
      </c>
    </row>
    <row r="351" spans="1:14" ht="15" customHeight="1" x14ac:dyDescent="0.25">
      <c r="A351" s="5" t="s">
        <v>354</v>
      </c>
      <c r="B351" s="6">
        <v>19</v>
      </c>
      <c r="C351" s="6">
        <v>275</v>
      </c>
      <c r="D351" s="6">
        <v>6.9090899999999997E-2</v>
      </c>
      <c r="F351" s="5" t="s">
        <v>354</v>
      </c>
      <c r="G351" s="6">
        <v>19</v>
      </c>
      <c r="H351" s="6">
        <v>277</v>
      </c>
      <c r="I351" s="6">
        <v>6.8592100000000003E-2</v>
      </c>
      <c r="K351" s="1" t="b">
        <f t="shared" si="20"/>
        <v>1</v>
      </c>
      <c r="L351" s="1" t="b">
        <f t="shared" si="21"/>
        <v>1</v>
      </c>
      <c r="M351" s="1" t="b">
        <f t="shared" si="22"/>
        <v>0</v>
      </c>
      <c r="N351" s="1" t="b">
        <f t="shared" si="23"/>
        <v>0</v>
      </c>
    </row>
    <row r="352" spans="1:14" ht="15" customHeight="1" x14ac:dyDescent="0.25">
      <c r="A352" s="5" t="s">
        <v>355</v>
      </c>
      <c r="B352" s="6">
        <v>155</v>
      </c>
      <c r="C352" s="6">
        <v>1408</v>
      </c>
      <c r="D352" s="6">
        <v>0.11008519999999999</v>
      </c>
      <c r="F352" s="5" t="s">
        <v>355</v>
      </c>
      <c r="G352" s="6">
        <v>155</v>
      </c>
      <c r="H352" s="6">
        <v>1415</v>
      </c>
      <c r="I352" s="6">
        <v>0.1095406</v>
      </c>
      <c r="K352" s="1" t="b">
        <f t="shared" si="20"/>
        <v>1</v>
      </c>
      <c r="L352" s="1" t="b">
        <f t="shared" si="21"/>
        <v>1</v>
      </c>
      <c r="M352" s="1" t="b">
        <f t="shared" si="22"/>
        <v>0</v>
      </c>
      <c r="N352" s="1" t="b">
        <f t="shared" si="23"/>
        <v>0</v>
      </c>
    </row>
    <row r="353" spans="1:14" ht="15" customHeight="1" x14ac:dyDescent="0.25">
      <c r="A353" s="5" t="s">
        <v>356</v>
      </c>
      <c r="B353" s="6">
        <v>111</v>
      </c>
      <c r="C353" s="6">
        <v>762</v>
      </c>
      <c r="D353" s="6">
        <v>0.1456693</v>
      </c>
      <c r="F353" s="5" t="s">
        <v>356</v>
      </c>
      <c r="G353" s="6">
        <v>112</v>
      </c>
      <c r="H353" s="6">
        <v>764</v>
      </c>
      <c r="I353" s="6">
        <v>0.1465969</v>
      </c>
      <c r="K353" s="1" t="b">
        <f t="shared" si="20"/>
        <v>1</v>
      </c>
      <c r="L353" s="1" t="b">
        <f t="shared" si="21"/>
        <v>0</v>
      </c>
      <c r="M353" s="1" t="b">
        <f t="shared" si="22"/>
        <v>0</v>
      </c>
      <c r="N353" s="1" t="b">
        <f t="shared" si="23"/>
        <v>0</v>
      </c>
    </row>
    <row r="354" spans="1:14" ht="15" customHeight="1" x14ac:dyDescent="0.25">
      <c r="A354" s="5" t="s">
        <v>357</v>
      </c>
      <c r="B354" s="6">
        <v>9</v>
      </c>
      <c r="C354" s="6">
        <v>31</v>
      </c>
      <c r="D354" s="6">
        <v>0.29032259999999999</v>
      </c>
      <c r="F354" s="5" t="s">
        <v>357</v>
      </c>
      <c r="G354" s="6">
        <v>9</v>
      </c>
      <c r="H354" s="6">
        <v>31</v>
      </c>
      <c r="I354" s="6">
        <v>0.29032259999999999</v>
      </c>
      <c r="K354" s="1" t="b">
        <f t="shared" si="20"/>
        <v>1</v>
      </c>
      <c r="L354" s="1" t="b">
        <f t="shared" si="21"/>
        <v>1</v>
      </c>
      <c r="M354" s="1" t="b">
        <f t="shared" si="22"/>
        <v>1</v>
      </c>
      <c r="N354" s="1" t="b">
        <f t="shared" si="23"/>
        <v>1</v>
      </c>
    </row>
    <row r="355" spans="1:14" ht="15" customHeight="1" x14ac:dyDescent="0.25">
      <c r="A355" s="5" t="s">
        <v>358</v>
      </c>
      <c r="B355" s="6">
        <v>0</v>
      </c>
      <c r="C355" s="6">
        <v>6</v>
      </c>
      <c r="D355" s="6">
        <v>0</v>
      </c>
      <c r="F355" s="5" t="s">
        <v>358</v>
      </c>
      <c r="G355" s="6">
        <v>0</v>
      </c>
      <c r="H355" s="6">
        <v>6</v>
      </c>
      <c r="I355" s="6">
        <v>0</v>
      </c>
      <c r="K355" s="1" t="b">
        <f t="shared" si="20"/>
        <v>1</v>
      </c>
      <c r="L355" s="1" t="b">
        <f t="shared" si="21"/>
        <v>1</v>
      </c>
      <c r="M355" s="1" t="b">
        <f t="shared" si="22"/>
        <v>1</v>
      </c>
      <c r="N355" s="1" t="b">
        <f t="shared" si="23"/>
        <v>1</v>
      </c>
    </row>
    <row r="356" spans="1:14" ht="15" customHeight="1" x14ac:dyDescent="0.25">
      <c r="A356" s="5" t="s">
        <v>359</v>
      </c>
      <c r="B356" s="6">
        <v>4</v>
      </c>
      <c r="C356" s="6">
        <v>58</v>
      </c>
      <c r="D356" s="6">
        <v>6.8965499999999999E-2</v>
      </c>
      <c r="F356" s="5" t="s">
        <v>359</v>
      </c>
      <c r="G356" s="6">
        <v>4</v>
      </c>
      <c r="H356" s="6">
        <v>58</v>
      </c>
      <c r="I356" s="6">
        <v>6.8965499999999999E-2</v>
      </c>
      <c r="K356" s="1" t="b">
        <f t="shared" si="20"/>
        <v>1</v>
      </c>
      <c r="L356" s="1" t="b">
        <f t="shared" si="21"/>
        <v>1</v>
      </c>
      <c r="M356" s="1" t="b">
        <f t="shared" si="22"/>
        <v>1</v>
      </c>
      <c r="N356" s="1" t="b">
        <f t="shared" si="23"/>
        <v>1</v>
      </c>
    </row>
    <row r="357" spans="1:14" ht="15" customHeight="1" x14ac:dyDescent="0.25">
      <c r="A357" s="5" t="s">
        <v>360</v>
      </c>
      <c r="B357" s="6">
        <v>15</v>
      </c>
      <c r="C357" s="6">
        <v>63</v>
      </c>
      <c r="D357" s="6">
        <v>0.23809520000000001</v>
      </c>
      <c r="F357" s="5" t="s">
        <v>360</v>
      </c>
      <c r="G357" s="6">
        <v>15</v>
      </c>
      <c r="H357" s="6">
        <v>63</v>
      </c>
      <c r="I357" s="6">
        <v>0.23809520000000001</v>
      </c>
      <c r="K357" s="1" t="b">
        <f t="shared" si="20"/>
        <v>1</v>
      </c>
      <c r="L357" s="1" t="b">
        <f t="shared" si="21"/>
        <v>1</v>
      </c>
      <c r="M357" s="1" t="b">
        <f t="shared" si="22"/>
        <v>1</v>
      </c>
      <c r="N357" s="1" t="b">
        <f t="shared" si="23"/>
        <v>1</v>
      </c>
    </row>
    <row r="358" spans="1:14" ht="15" customHeight="1" x14ac:dyDescent="0.25">
      <c r="A358" s="5" t="s">
        <v>361</v>
      </c>
      <c r="B358" s="6">
        <v>3</v>
      </c>
      <c r="C358" s="6">
        <v>11</v>
      </c>
      <c r="D358" s="6">
        <v>0.27272730000000001</v>
      </c>
      <c r="F358" s="5" t="s">
        <v>361</v>
      </c>
      <c r="G358" s="6">
        <v>3</v>
      </c>
      <c r="H358" s="6">
        <v>11</v>
      </c>
      <c r="I358" s="6">
        <v>0.27272730000000001</v>
      </c>
      <c r="K358" s="1" t="b">
        <f t="shared" si="20"/>
        <v>1</v>
      </c>
      <c r="L358" s="1" t="b">
        <f t="shared" si="21"/>
        <v>1</v>
      </c>
      <c r="M358" s="1" t="b">
        <f t="shared" si="22"/>
        <v>1</v>
      </c>
      <c r="N358" s="1" t="b">
        <f t="shared" si="23"/>
        <v>1</v>
      </c>
    </row>
    <row r="359" spans="1:14" ht="15" customHeight="1" x14ac:dyDescent="0.25">
      <c r="A359" s="5" t="s">
        <v>362</v>
      </c>
      <c r="B359" s="6">
        <v>6</v>
      </c>
      <c r="C359" s="6">
        <v>17</v>
      </c>
      <c r="D359" s="6">
        <v>0.35294120000000001</v>
      </c>
      <c r="F359" s="5" t="s">
        <v>362</v>
      </c>
      <c r="G359" s="6">
        <v>6</v>
      </c>
      <c r="H359" s="6">
        <v>17</v>
      </c>
      <c r="I359" s="6">
        <v>0.35294120000000001</v>
      </c>
      <c r="K359" s="1" t="b">
        <f t="shared" si="20"/>
        <v>1</v>
      </c>
      <c r="L359" s="1" t="b">
        <f t="shared" si="21"/>
        <v>1</v>
      </c>
      <c r="M359" s="1" t="b">
        <f t="shared" si="22"/>
        <v>1</v>
      </c>
      <c r="N359" s="1" t="b">
        <f t="shared" si="23"/>
        <v>1</v>
      </c>
    </row>
    <row r="360" spans="1:14" ht="15" customHeight="1" x14ac:dyDescent="0.25">
      <c r="A360" s="5" t="s">
        <v>363</v>
      </c>
      <c r="B360" s="6">
        <v>49</v>
      </c>
      <c r="C360" s="6">
        <v>226</v>
      </c>
      <c r="D360" s="6">
        <v>0.21681420000000001</v>
      </c>
      <c r="F360" s="5" t="s">
        <v>363</v>
      </c>
      <c r="G360" s="6">
        <v>51</v>
      </c>
      <c r="H360" s="6">
        <v>227</v>
      </c>
      <c r="I360" s="6">
        <v>0.2246696</v>
      </c>
      <c r="K360" s="1" t="b">
        <f t="shared" si="20"/>
        <v>1</v>
      </c>
      <c r="L360" s="1" t="b">
        <f t="shared" si="21"/>
        <v>0</v>
      </c>
      <c r="M360" s="1" t="b">
        <f t="shared" si="22"/>
        <v>0</v>
      </c>
      <c r="N360" s="1" t="b">
        <f t="shared" si="23"/>
        <v>0</v>
      </c>
    </row>
    <row r="361" spans="1:14" ht="15" customHeight="1" x14ac:dyDescent="0.25">
      <c r="A361" s="5" t="s">
        <v>364</v>
      </c>
      <c r="B361" s="6">
        <v>97</v>
      </c>
      <c r="C361" s="6">
        <v>391</v>
      </c>
      <c r="D361" s="6">
        <v>0.24808179999999999</v>
      </c>
      <c r="F361" s="5" t="s">
        <v>364</v>
      </c>
      <c r="G361" s="6">
        <v>97</v>
      </c>
      <c r="H361" s="6">
        <v>394</v>
      </c>
      <c r="I361" s="6">
        <v>0.24619289999999999</v>
      </c>
      <c r="K361" s="1" t="b">
        <f t="shared" si="20"/>
        <v>1</v>
      </c>
      <c r="L361" s="1" t="b">
        <f t="shared" si="21"/>
        <v>1</v>
      </c>
      <c r="M361" s="1" t="b">
        <f t="shared" si="22"/>
        <v>0</v>
      </c>
      <c r="N361" s="1" t="b">
        <f t="shared" si="23"/>
        <v>0</v>
      </c>
    </row>
    <row r="362" spans="1:14" ht="15" customHeight="1" x14ac:dyDescent="0.25">
      <c r="A362" s="5" t="s">
        <v>365</v>
      </c>
      <c r="B362" s="6">
        <v>14</v>
      </c>
      <c r="C362" s="6">
        <v>77</v>
      </c>
      <c r="D362" s="6">
        <v>0.18181820000000001</v>
      </c>
      <c r="F362" s="5" t="s">
        <v>365</v>
      </c>
      <c r="G362" s="6">
        <v>15</v>
      </c>
      <c r="H362" s="6">
        <v>77</v>
      </c>
      <c r="I362" s="6">
        <v>0.19480520000000001</v>
      </c>
      <c r="K362" s="1" t="b">
        <f t="shared" si="20"/>
        <v>1</v>
      </c>
      <c r="L362" s="1" t="b">
        <f t="shared" si="21"/>
        <v>0</v>
      </c>
      <c r="M362" s="1" t="b">
        <f t="shared" si="22"/>
        <v>1</v>
      </c>
      <c r="N362" s="1" t="b">
        <f t="shared" si="23"/>
        <v>0</v>
      </c>
    </row>
    <row r="363" spans="1:14" ht="15" customHeight="1" x14ac:dyDescent="0.25">
      <c r="A363" s="5" t="s">
        <v>366</v>
      </c>
      <c r="B363" s="6">
        <v>30</v>
      </c>
      <c r="C363" s="6">
        <v>261</v>
      </c>
      <c r="D363" s="6">
        <v>0.1149425</v>
      </c>
      <c r="F363" s="5" t="s">
        <v>366</v>
      </c>
      <c r="G363" s="6">
        <v>30</v>
      </c>
      <c r="H363" s="6">
        <v>262</v>
      </c>
      <c r="I363" s="6">
        <v>0.1145038</v>
      </c>
      <c r="K363" s="1" t="b">
        <f t="shared" si="20"/>
        <v>1</v>
      </c>
      <c r="L363" s="1" t="b">
        <f t="shared" si="21"/>
        <v>1</v>
      </c>
      <c r="M363" s="1" t="b">
        <f t="shared" si="22"/>
        <v>0</v>
      </c>
      <c r="N363" s="1" t="b">
        <f t="shared" si="23"/>
        <v>0</v>
      </c>
    </row>
    <row r="364" spans="1:14" ht="15" customHeight="1" x14ac:dyDescent="0.25">
      <c r="A364" s="5" t="s">
        <v>367</v>
      </c>
      <c r="B364" s="6">
        <v>71</v>
      </c>
      <c r="C364" s="6">
        <v>441</v>
      </c>
      <c r="D364" s="6">
        <v>0.16099769999999999</v>
      </c>
      <c r="F364" s="5" t="s">
        <v>367</v>
      </c>
      <c r="G364" s="6">
        <v>70</v>
      </c>
      <c r="H364" s="6">
        <v>442</v>
      </c>
      <c r="I364" s="6">
        <v>0.15837100000000001</v>
      </c>
      <c r="K364" s="1" t="b">
        <f t="shared" si="20"/>
        <v>1</v>
      </c>
      <c r="L364" s="1" t="b">
        <f t="shared" si="21"/>
        <v>0</v>
      </c>
      <c r="M364" s="1" t="b">
        <f t="shared" si="22"/>
        <v>0</v>
      </c>
      <c r="N364" s="1" t="b">
        <f t="shared" si="23"/>
        <v>0</v>
      </c>
    </row>
    <row r="365" spans="1:14" ht="15" customHeight="1" x14ac:dyDescent="0.25">
      <c r="A365" s="5" t="s">
        <v>368</v>
      </c>
      <c r="B365" s="6">
        <v>138</v>
      </c>
      <c r="C365" s="6">
        <v>654</v>
      </c>
      <c r="D365" s="6">
        <v>0.21100920000000001</v>
      </c>
      <c r="F365" s="5" t="s">
        <v>368</v>
      </c>
      <c r="G365" s="6">
        <v>138</v>
      </c>
      <c r="H365" s="6">
        <v>657</v>
      </c>
      <c r="I365" s="6">
        <v>0.2100457</v>
      </c>
      <c r="K365" s="1" t="b">
        <f t="shared" si="20"/>
        <v>1</v>
      </c>
      <c r="L365" s="1" t="b">
        <f t="shared" si="21"/>
        <v>1</v>
      </c>
      <c r="M365" s="1" t="b">
        <f t="shared" si="22"/>
        <v>0</v>
      </c>
      <c r="N365" s="1" t="b">
        <f t="shared" si="23"/>
        <v>0</v>
      </c>
    </row>
    <row r="366" spans="1:14" ht="15" customHeight="1" x14ac:dyDescent="0.25">
      <c r="A366" s="5" t="s">
        <v>369</v>
      </c>
      <c r="B366" s="6">
        <v>25</v>
      </c>
      <c r="C366" s="6">
        <v>111</v>
      </c>
      <c r="D366" s="6">
        <v>0.22522519999999999</v>
      </c>
      <c r="F366" s="5" t="s">
        <v>369</v>
      </c>
      <c r="G366" s="6">
        <v>25</v>
      </c>
      <c r="H366" s="6">
        <v>111</v>
      </c>
      <c r="I366" s="6">
        <v>0.22522519999999999</v>
      </c>
      <c r="K366" s="1" t="b">
        <f t="shared" si="20"/>
        <v>1</v>
      </c>
      <c r="L366" s="1" t="b">
        <f t="shared" si="21"/>
        <v>1</v>
      </c>
      <c r="M366" s="1" t="b">
        <f t="shared" si="22"/>
        <v>1</v>
      </c>
      <c r="N366" s="1" t="b">
        <f t="shared" si="23"/>
        <v>1</v>
      </c>
    </row>
    <row r="367" spans="1:14" ht="15" customHeight="1" x14ac:dyDescent="0.25">
      <c r="A367" s="5" t="s">
        <v>370</v>
      </c>
      <c r="B367" s="6">
        <v>19</v>
      </c>
      <c r="C367" s="6">
        <v>401</v>
      </c>
      <c r="D367" s="6">
        <v>4.73815E-2</v>
      </c>
      <c r="F367" s="5" t="s">
        <v>370</v>
      </c>
      <c r="G367" s="6">
        <v>19</v>
      </c>
      <c r="H367" s="6">
        <v>402</v>
      </c>
      <c r="I367" s="6">
        <v>4.7263699999999999E-2</v>
      </c>
      <c r="K367" s="1" t="b">
        <f t="shared" si="20"/>
        <v>1</v>
      </c>
      <c r="L367" s="1" t="b">
        <f t="shared" si="21"/>
        <v>1</v>
      </c>
      <c r="M367" s="1" t="b">
        <f t="shared" si="22"/>
        <v>0</v>
      </c>
      <c r="N367" s="1" t="b">
        <f t="shared" si="23"/>
        <v>0</v>
      </c>
    </row>
    <row r="368" spans="1:14" ht="15" customHeight="1" x14ac:dyDescent="0.25">
      <c r="A368" s="5" t="s">
        <v>371</v>
      </c>
      <c r="B368" s="6">
        <v>37</v>
      </c>
      <c r="C368" s="6">
        <v>325</v>
      </c>
      <c r="D368" s="6">
        <v>0.11384619999999999</v>
      </c>
      <c r="F368" s="5" t="s">
        <v>371</v>
      </c>
      <c r="G368" s="6">
        <v>37</v>
      </c>
      <c r="H368" s="6">
        <v>327</v>
      </c>
      <c r="I368" s="6">
        <v>0.11314979999999999</v>
      </c>
      <c r="K368" s="1" t="b">
        <f t="shared" si="20"/>
        <v>1</v>
      </c>
      <c r="L368" s="1" t="b">
        <f t="shared" si="21"/>
        <v>1</v>
      </c>
      <c r="M368" s="1" t="b">
        <f t="shared" si="22"/>
        <v>0</v>
      </c>
      <c r="N368" s="1" t="b">
        <f t="shared" si="23"/>
        <v>0</v>
      </c>
    </row>
    <row r="369" spans="1:14" ht="15" customHeight="1" x14ac:dyDescent="0.25">
      <c r="A369" s="5" t="s">
        <v>372</v>
      </c>
      <c r="B369" s="6">
        <v>61</v>
      </c>
      <c r="C369" s="6">
        <v>347</v>
      </c>
      <c r="D369" s="6">
        <v>0.17579249999999999</v>
      </c>
      <c r="F369" s="5" t="s">
        <v>372</v>
      </c>
      <c r="G369" s="6">
        <v>62</v>
      </c>
      <c r="H369" s="6">
        <v>348</v>
      </c>
      <c r="I369" s="6">
        <v>0.17816090000000001</v>
      </c>
      <c r="K369" s="1" t="b">
        <f t="shared" si="20"/>
        <v>1</v>
      </c>
      <c r="L369" s="1" t="b">
        <f t="shared" si="21"/>
        <v>0</v>
      </c>
      <c r="M369" s="1" t="b">
        <f t="shared" si="22"/>
        <v>0</v>
      </c>
      <c r="N369" s="1" t="b">
        <f t="shared" si="23"/>
        <v>0</v>
      </c>
    </row>
    <row r="370" spans="1:14" ht="15" customHeight="1" x14ac:dyDescent="0.25">
      <c r="A370" s="5" t="s">
        <v>373</v>
      </c>
      <c r="B370" s="6">
        <v>30</v>
      </c>
      <c r="C370" s="6">
        <v>129</v>
      </c>
      <c r="D370" s="6">
        <v>0.23255809999999999</v>
      </c>
      <c r="F370" s="5" t="s">
        <v>373</v>
      </c>
      <c r="G370" s="6">
        <v>29</v>
      </c>
      <c r="H370" s="6">
        <v>130</v>
      </c>
      <c r="I370" s="6">
        <v>0.22307689999999999</v>
      </c>
      <c r="K370" s="1" t="b">
        <f t="shared" si="20"/>
        <v>1</v>
      </c>
      <c r="L370" s="1" t="b">
        <f t="shared" si="21"/>
        <v>0</v>
      </c>
      <c r="M370" s="1" t="b">
        <f t="shared" si="22"/>
        <v>0</v>
      </c>
      <c r="N370" s="1" t="b">
        <f t="shared" si="23"/>
        <v>0</v>
      </c>
    </row>
    <row r="371" spans="1:14" ht="15" customHeight="1" x14ac:dyDescent="0.25">
      <c r="A371" s="5" t="s">
        <v>374</v>
      </c>
      <c r="B371" s="6">
        <v>2</v>
      </c>
      <c r="C371" s="6">
        <v>66</v>
      </c>
      <c r="D371" s="6">
        <v>3.0303E-2</v>
      </c>
      <c r="F371" s="5" t="s">
        <v>374</v>
      </c>
      <c r="G371" s="6">
        <v>2</v>
      </c>
      <c r="H371" s="6">
        <v>66</v>
      </c>
      <c r="I371" s="6">
        <v>3.0303E-2</v>
      </c>
      <c r="K371" s="1" t="b">
        <f t="shared" si="20"/>
        <v>1</v>
      </c>
      <c r="L371" s="1" t="b">
        <f t="shared" si="21"/>
        <v>1</v>
      </c>
      <c r="M371" s="1" t="b">
        <f t="shared" si="22"/>
        <v>1</v>
      </c>
      <c r="N371" s="1" t="b">
        <f t="shared" si="23"/>
        <v>1</v>
      </c>
    </row>
    <row r="372" spans="1:14" ht="15" customHeight="1" x14ac:dyDescent="0.25">
      <c r="A372" s="5" t="s">
        <v>375</v>
      </c>
      <c r="B372" s="6">
        <v>9</v>
      </c>
      <c r="C372" s="6">
        <v>111</v>
      </c>
      <c r="D372" s="6">
        <v>8.1081100000000003E-2</v>
      </c>
      <c r="F372" s="5" t="s">
        <v>375</v>
      </c>
      <c r="G372" s="6">
        <v>9</v>
      </c>
      <c r="H372" s="6">
        <v>112</v>
      </c>
      <c r="I372" s="6">
        <v>8.0357100000000001E-2</v>
      </c>
      <c r="K372" s="1" t="b">
        <f t="shared" si="20"/>
        <v>1</v>
      </c>
      <c r="L372" s="1" t="b">
        <f t="shared" si="21"/>
        <v>1</v>
      </c>
      <c r="M372" s="1" t="b">
        <f t="shared" si="22"/>
        <v>0</v>
      </c>
      <c r="N372" s="1" t="b">
        <f t="shared" si="23"/>
        <v>0</v>
      </c>
    </row>
    <row r="373" spans="1:14" ht="15" customHeight="1" x14ac:dyDescent="0.25">
      <c r="A373" s="5" t="s">
        <v>376</v>
      </c>
      <c r="B373" s="6">
        <v>23</v>
      </c>
      <c r="C373" s="6">
        <v>104</v>
      </c>
      <c r="D373" s="6">
        <v>0.22115380000000001</v>
      </c>
      <c r="F373" s="5" t="s">
        <v>376</v>
      </c>
      <c r="G373" s="6">
        <v>23</v>
      </c>
      <c r="H373" s="6">
        <v>105</v>
      </c>
      <c r="I373" s="6">
        <v>0.21904760000000001</v>
      </c>
      <c r="K373" s="1" t="b">
        <f t="shared" si="20"/>
        <v>1</v>
      </c>
      <c r="L373" s="1" t="b">
        <f t="shared" si="21"/>
        <v>1</v>
      </c>
      <c r="M373" s="1" t="b">
        <f t="shared" si="22"/>
        <v>0</v>
      </c>
      <c r="N373" s="1" t="b">
        <f t="shared" si="23"/>
        <v>0</v>
      </c>
    </row>
    <row r="374" spans="1:14" ht="15" customHeight="1" x14ac:dyDescent="0.25">
      <c r="A374" s="5" t="s">
        <v>377</v>
      </c>
      <c r="B374" s="6">
        <v>4</v>
      </c>
      <c r="C374" s="6">
        <v>28</v>
      </c>
      <c r="D374" s="6">
        <v>0.14285709999999999</v>
      </c>
      <c r="F374" s="5" t="s">
        <v>377</v>
      </c>
      <c r="G374" s="6">
        <v>4</v>
      </c>
      <c r="H374" s="6">
        <v>28</v>
      </c>
      <c r="I374" s="6">
        <v>0.14285709999999999</v>
      </c>
      <c r="K374" s="1" t="b">
        <f t="shared" si="20"/>
        <v>1</v>
      </c>
      <c r="L374" s="1" t="b">
        <f t="shared" si="21"/>
        <v>1</v>
      </c>
      <c r="M374" s="1" t="b">
        <f t="shared" si="22"/>
        <v>1</v>
      </c>
      <c r="N374" s="1" t="b">
        <f t="shared" si="23"/>
        <v>1</v>
      </c>
    </row>
    <row r="375" spans="1:14" ht="15" customHeight="1" x14ac:dyDescent="0.25">
      <c r="A375" s="5" t="s">
        <v>378</v>
      </c>
      <c r="B375" s="6">
        <v>14</v>
      </c>
      <c r="C375" s="6">
        <v>251</v>
      </c>
      <c r="D375" s="6">
        <v>5.5776899999999997E-2</v>
      </c>
      <c r="F375" s="5" t="s">
        <v>378</v>
      </c>
      <c r="G375" s="6">
        <v>14</v>
      </c>
      <c r="H375" s="6">
        <v>251</v>
      </c>
      <c r="I375" s="6">
        <v>5.5776899999999997E-2</v>
      </c>
      <c r="K375" s="1" t="b">
        <f t="shared" si="20"/>
        <v>1</v>
      </c>
      <c r="L375" s="1" t="b">
        <f t="shared" si="21"/>
        <v>1</v>
      </c>
      <c r="M375" s="1" t="b">
        <f t="shared" si="22"/>
        <v>1</v>
      </c>
      <c r="N375" s="1" t="b">
        <f t="shared" si="23"/>
        <v>1</v>
      </c>
    </row>
    <row r="376" spans="1:14" ht="15" customHeight="1" x14ac:dyDescent="0.25">
      <c r="A376" s="5" t="s">
        <v>379</v>
      </c>
      <c r="B376" s="6">
        <v>20</v>
      </c>
      <c r="C376" s="6">
        <v>201</v>
      </c>
      <c r="D376" s="6">
        <v>9.9502499999999994E-2</v>
      </c>
      <c r="F376" s="5" t="s">
        <v>379</v>
      </c>
      <c r="G376" s="6">
        <v>20</v>
      </c>
      <c r="H376" s="6">
        <v>201</v>
      </c>
      <c r="I376" s="6">
        <v>9.9502499999999994E-2</v>
      </c>
      <c r="K376" s="1" t="b">
        <f t="shared" si="20"/>
        <v>1</v>
      </c>
      <c r="L376" s="1" t="b">
        <f t="shared" si="21"/>
        <v>1</v>
      </c>
      <c r="M376" s="1" t="b">
        <f t="shared" si="22"/>
        <v>1</v>
      </c>
      <c r="N376" s="1" t="b">
        <f t="shared" si="23"/>
        <v>1</v>
      </c>
    </row>
    <row r="377" spans="1:14" ht="15" customHeight="1" x14ac:dyDescent="0.25">
      <c r="A377" s="5" t="s">
        <v>380</v>
      </c>
      <c r="B377" s="6">
        <v>23</v>
      </c>
      <c r="C377" s="6">
        <v>120</v>
      </c>
      <c r="D377" s="6">
        <v>0.1916667</v>
      </c>
      <c r="F377" s="5" t="s">
        <v>380</v>
      </c>
      <c r="G377" s="6">
        <v>23</v>
      </c>
      <c r="H377" s="6">
        <v>121</v>
      </c>
      <c r="I377" s="6">
        <v>0.19008259999999999</v>
      </c>
      <c r="K377" s="1" t="b">
        <f t="shared" si="20"/>
        <v>1</v>
      </c>
      <c r="L377" s="1" t="b">
        <f t="shared" si="21"/>
        <v>1</v>
      </c>
      <c r="M377" s="1" t="b">
        <f t="shared" si="22"/>
        <v>0</v>
      </c>
      <c r="N377" s="1" t="b">
        <f t="shared" si="23"/>
        <v>0</v>
      </c>
    </row>
    <row r="378" spans="1:14" ht="15" customHeight="1" x14ac:dyDescent="0.25">
      <c r="A378" s="5" t="s">
        <v>381</v>
      </c>
      <c r="B378" s="6">
        <v>10</v>
      </c>
      <c r="C378" s="6">
        <v>38</v>
      </c>
      <c r="D378" s="6">
        <v>0.2631579</v>
      </c>
      <c r="F378" s="5" t="s">
        <v>381</v>
      </c>
      <c r="G378" s="6">
        <v>10</v>
      </c>
      <c r="H378" s="6">
        <v>38</v>
      </c>
      <c r="I378" s="6">
        <v>0.2631579</v>
      </c>
      <c r="K378" s="1" t="b">
        <f t="shared" si="20"/>
        <v>1</v>
      </c>
      <c r="L378" s="1" t="b">
        <f t="shared" si="21"/>
        <v>1</v>
      </c>
      <c r="M378" s="1" t="b">
        <f t="shared" si="22"/>
        <v>1</v>
      </c>
      <c r="N378" s="1" t="b">
        <f t="shared" si="23"/>
        <v>1</v>
      </c>
    </row>
    <row r="379" spans="1:14" ht="15" customHeight="1" x14ac:dyDescent="0.25">
      <c r="A379" s="5" t="s">
        <v>382</v>
      </c>
      <c r="B379" s="6">
        <v>5</v>
      </c>
      <c r="C379" s="6">
        <v>122</v>
      </c>
      <c r="D379" s="6">
        <v>4.0983600000000002E-2</v>
      </c>
      <c r="F379" s="5" t="s">
        <v>382</v>
      </c>
      <c r="G379" s="6">
        <v>5</v>
      </c>
      <c r="H379" s="6">
        <v>122</v>
      </c>
      <c r="I379" s="6">
        <v>4.0983600000000002E-2</v>
      </c>
      <c r="K379" s="1" t="b">
        <f t="shared" si="20"/>
        <v>1</v>
      </c>
      <c r="L379" s="1" t="b">
        <f t="shared" si="21"/>
        <v>1</v>
      </c>
      <c r="M379" s="1" t="b">
        <f t="shared" si="22"/>
        <v>1</v>
      </c>
      <c r="N379" s="1" t="b">
        <f t="shared" si="23"/>
        <v>1</v>
      </c>
    </row>
    <row r="380" spans="1:14" ht="15" customHeight="1" x14ac:dyDescent="0.25">
      <c r="A380" s="5" t="s">
        <v>383</v>
      </c>
      <c r="B380" s="6">
        <v>22</v>
      </c>
      <c r="C380" s="6">
        <v>254</v>
      </c>
      <c r="D380" s="6">
        <v>8.6614200000000002E-2</v>
      </c>
      <c r="F380" s="5" t="s">
        <v>383</v>
      </c>
      <c r="G380" s="6">
        <v>22</v>
      </c>
      <c r="H380" s="6">
        <v>254</v>
      </c>
      <c r="I380" s="6">
        <v>8.6614200000000002E-2</v>
      </c>
      <c r="K380" s="1" t="b">
        <f t="shared" si="20"/>
        <v>1</v>
      </c>
      <c r="L380" s="1" t="b">
        <f t="shared" si="21"/>
        <v>1</v>
      </c>
      <c r="M380" s="1" t="b">
        <f t="shared" si="22"/>
        <v>1</v>
      </c>
      <c r="N380" s="1" t="b">
        <f t="shared" si="23"/>
        <v>1</v>
      </c>
    </row>
    <row r="381" spans="1:14" ht="15" customHeight="1" x14ac:dyDescent="0.25">
      <c r="A381" s="5" t="s">
        <v>384</v>
      </c>
      <c r="B381" s="6">
        <v>21</v>
      </c>
      <c r="C381" s="6">
        <v>186</v>
      </c>
      <c r="D381" s="6">
        <v>0.1129032</v>
      </c>
      <c r="F381" s="5" t="s">
        <v>384</v>
      </c>
      <c r="G381" s="6">
        <v>21</v>
      </c>
      <c r="H381" s="6">
        <v>187</v>
      </c>
      <c r="I381" s="6">
        <v>0.1122995</v>
      </c>
      <c r="K381" s="1" t="b">
        <f t="shared" si="20"/>
        <v>1</v>
      </c>
      <c r="L381" s="1" t="b">
        <f t="shared" si="21"/>
        <v>1</v>
      </c>
      <c r="M381" s="1" t="b">
        <f t="shared" si="22"/>
        <v>0</v>
      </c>
      <c r="N381" s="1" t="b">
        <f t="shared" si="23"/>
        <v>0</v>
      </c>
    </row>
    <row r="382" spans="1:14" ht="15" customHeight="1" x14ac:dyDescent="0.25">
      <c r="A382" s="5" t="s">
        <v>385</v>
      </c>
      <c r="B382" s="6">
        <v>9</v>
      </c>
      <c r="C382" s="6">
        <v>40</v>
      </c>
      <c r="D382" s="6">
        <v>0.22500000000000001</v>
      </c>
      <c r="F382" s="5" t="s">
        <v>385</v>
      </c>
      <c r="G382" s="6">
        <v>9</v>
      </c>
      <c r="H382" s="6">
        <v>41</v>
      </c>
      <c r="I382" s="6">
        <v>0.21951219999999999</v>
      </c>
      <c r="K382" s="1" t="b">
        <f t="shared" si="20"/>
        <v>1</v>
      </c>
      <c r="L382" s="1" t="b">
        <f t="shared" si="21"/>
        <v>1</v>
      </c>
      <c r="M382" s="1" t="b">
        <f t="shared" si="22"/>
        <v>0</v>
      </c>
      <c r="N382" s="1" t="b">
        <f t="shared" si="23"/>
        <v>0</v>
      </c>
    </row>
    <row r="383" spans="1:14" ht="15" customHeight="1" x14ac:dyDescent="0.25">
      <c r="A383" s="5" t="s">
        <v>386</v>
      </c>
      <c r="B383" s="6">
        <v>5</v>
      </c>
      <c r="C383" s="6">
        <v>97</v>
      </c>
      <c r="D383" s="6">
        <v>5.1546399999999999E-2</v>
      </c>
      <c r="F383" s="5" t="s">
        <v>386</v>
      </c>
      <c r="G383" s="6">
        <v>5</v>
      </c>
      <c r="H383" s="6">
        <v>97</v>
      </c>
      <c r="I383" s="6">
        <v>5.1546399999999999E-2</v>
      </c>
      <c r="K383" s="1" t="b">
        <f t="shared" si="20"/>
        <v>1</v>
      </c>
      <c r="L383" s="1" t="b">
        <f t="shared" si="21"/>
        <v>1</v>
      </c>
      <c r="M383" s="1" t="b">
        <f t="shared" si="22"/>
        <v>1</v>
      </c>
      <c r="N383" s="1" t="b">
        <f t="shared" si="23"/>
        <v>1</v>
      </c>
    </row>
    <row r="384" spans="1:14" ht="15" customHeight="1" x14ac:dyDescent="0.25">
      <c r="A384" s="5" t="s">
        <v>387</v>
      </c>
      <c r="B384" s="6">
        <v>2</v>
      </c>
      <c r="C384" s="6">
        <v>57</v>
      </c>
      <c r="D384" s="6">
        <v>3.5087699999999999E-2</v>
      </c>
      <c r="F384" s="5" t="s">
        <v>387</v>
      </c>
      <c r="G384" s="6">
        <v>2</v>
      </c>
      <c r="H384" s="6">
        <v>57</v>
      </c>
      <c r="I384" s="6">
        <v>3.5087699999999999E-2</v>
      </c>
      <c r="K384" s="1" t="b">
        <f t="shared" si="20"/>
        <v>1</v>
      </c>
      <c r="L384" s="1" t="b">
        <f t="shared" si="21"/>
        <v>1</v>
      </c>
      <c r="M384" s="1" t="b">
        <f t="shared" si="22"/>
        <v>1</v>
      </c>
      <c r="N384" s="1" t="b">
        <f t="shared" si="23"/>
        <v>1</v>
      </c>
    </row>
    <row r="385" spans="1:14" ht="15" customHeight="1" x14ac:dyDescent="0.25">
      <c r="A385" s="5" t="s">
        <v>388</v>
      </c>
      <c r="B385" s="6">
        <v>6</v>
      </c>
      <c r="C385" s="6">
        <v>34</v>
      </c>
      <c r="D385" s="6">
        <v>0.17647060000000001</v>
      </c>
      <c r="F385" s="5" t="s">
        <v>388</v>
      </c>
      <c r="G385" s="6">
        <v>6</v>
      </c>
      <c r="H385" s="6">
        <v>34</v>
      </c>
      <c r="I385" s="6">
        <v>0.17647060000000001</v>
      </c>
      <c r="K385" s="1" t="b">
        <f t="shared" si="20"/>
        <v>1</v>
      </c>
      <c r="L385" s="1" t="b">
        <f t="shared" si="21"/>
        <v>1</v>
      </c>
      <c r="M385" s="1" t="b">
        <f t="shared" si="22"/>
        <v>1</v>
      </c>
      <c r="N385" s="1" t="b">
        <f t="shared" si="23"/>
        <v>1</v>
      </c>
    </row>
    <row r="386" spans="1:14" ht="15" customHeight="1" x14ac:dyDescent="0.25">
      <c r="A386" s="5" t="s">
        <v>389</v>
      </c>
      <c r="B386" s="6">
        <v>0</v>
      </c>
      <c r="C386" s="6">
        <v>6</v>
      </c>
      <c r="D386" s="6">
        <v>0</v>
      </c>
      <c r="F386" s="5" t="s">
        <v>389</v>
      </c>
      <c r="G386" s="6">
        <v>0</v>
      </c>
      <c r="H386" s="6">
        <v>6</v>
      </c>
      <c r="I386" s="6">
        <v>0</v>
      </c>
      <c r="K386" s="1" t="b">
        <f t="shared" si="20"/>
        <v>1</v>
      </c>
      <c r="L386" s="1" t="b">
        <f t="shared" si="21"/>
        <v>1</v>
      </c>
      <c r="M386" s="1" t="b">
        <f t="shared" si="22"/>
        <v>1</v>
      </c>
      <c r="N386" s="1" t="b">
        <f t="shared" si="23"/>
        <v>1</v>
      </c>
    </row>
    <row r="387" spans="1:14" ht="15" customHeight="1" x14ac:dyDescent="0.25">
      <c r="A387" s="5" t="s">
        <v>390</v>
      </c>
      <c r="B387" s="6">
        <v>23</v>
      </c>
      <c r="C387" s="6">
        <v>403</v>
      </c>
      <c r="D387" s="6">
        <v>5.7071999999999998E-2</v>
      </c>
      <c r="F387" s="5" t="s">
        <v>390</v>
      </c>
      <c r="G387" s="6">
        <v>23</v>
      </c>
      <c r="H387" s="6">
        <v>403</v>
      </c>
      <c r="I387" s="6">
        <v>5.7071999999999998E-2</v>
      </c>
      <c r="K387" s="1" t="b">
        <f t="shared" ref="K387:K450" si="24">A387=F387</f>
        <v>1</v>
      </c>
      <c r="L387" s="1" t="b">
        <f t="shared" ref="L387:L450" si="25">B387=G387</f>
        <v>1</v>
      </c>
      <c r="M387" s="1" t="b">
        <f t="shared" ref="M387:M450" si="26">C387=H387</f>
        <v>1</v>
      </c>
      <c r="N387" s="1" t="b">
        <f t="shared" ref="N387:N450" si="27">D387=I387</f>
        <v>1</v>
      </c>
    </row>
    <row r="388" spans="1:14" ht="15" customHeight="1" x14ac:dyDescent="0.25">
      <c r="A388" s="5" t="s">
        <v>391</v>
      </c>
      <c r="B388" s="6">
        <v>71</v>
      </c>
      <c r="C388" s="6">
        <v>674</v>
      </c>
      <c r="D388" s="6">
        <v>0.1053412</v>
      </c>
      <c r="F388" s="5" t="s">
        <v>391</v>
      </c>
      <c r="G388" s="6">
        <v>71</v>
      </c>
      <c r="H388" s="6">
        <v>675</v>
      </c>
      <c r="I388" s="6">
        <v>0.10518520000000001</v>
      </c>
      <c r="K388" s="1" t="b">
        <f t="shared" si="24"/>
        <v>1</v>
      </c>
      <c r="L388" s="1" t="b">
        <f t="shared" si="25"/>
        <v>1</v>
      </c>
      <c r="M388" s="1" t="b">
        <f t="shared" si="26"/>
        <v>0</v>
      </c>
      <c r="N388" s="1" t="b">
        <f t="shared" si="27"/>
        <v>0</v>
      </c>
    </row>
    <row r="389" spans="1:14" ht="15" customHeight="1" x14ac:dyDescent="0.25">
      <c r="A389" s="5" t="s">
        <v>392</v>
      </c>
      <c r="B389" s="6">
        <v>42</v>
      </c>
      <c r="C389" s="6">
        <v>286</v>
      </c>
      <c r="D389" s="6">
        <v>0.14685309999999999</v>
      </c>
      <c r="F389" s="5" t="s">
        <v>392</v>
      </c>
      <c r="G389" s="6">
        <v>42</v>
      </c>
      <c r="H389" s="6">
        <v>288</v>
      </c>
      <c r="I389" s="6">
        <v>0.1458333</v>
      </c>
      <c r="K389" s="1" t="b">
        <f t="shared" si="24"/>
        <v>1</v>
      </c>
      <c r="L389" s="1" t="b">
        <f t="shared" si="25"/>
        <v>1</v>
      </c>
      <c r="M389" s="1" t="b">
        <f t="shared" si="26"/>
        <v>0</v>
      </c>
      <c r="N389" s="1" t="b">
        <f t="shared" si="27"/>
        <v>0</v>
      </c>
    </row>
    <row r="390" spans="1:14" ht="15" customHeight="1" x14ac:dyDescent="0.25">
      <c r="A390" s="5" t="s">
        <v>393</v>
      </c>
      <c r="B390" s="6">
        <v>14</v>
      </c>
      <c r="C390" s="6">
        <v>44</v>
      </c>
      <c r="D390" s="6">
        <v>0.31818180000000001</v>
      </c>
      <c r="F390" s="5" t="s">
        <v>393</v>
      </c>
      <c r="G390" s="6">
        <v>14</v>
      </c>
      <c r="H390" s="6">
        <v>44</v>
      </c>
      <c r="I390" s="6">
        <v>0.31818180000000001</v>
      </c>
      <c r="K390" s="1" t="b">
        <f t="shared" si="24"/>
        <v>1</v>
      </c>
      <c r="L390" s="1" t="b">
        <f t="shared" si="25"/>
        <v>1</v>
      </c>
      <c r="M390" s="1" t="b">
        <f t="shared" si="26"/>
        <v>1</v>
      </c>
      <c r="N390" s="1" t="b">
        <f t="shared" si="27"/>
        <v>1</v>
      </c>
    </row>
    <row r="391" spans="1:14" ht="15" customHeight="1" x14ac:dyDescent="0.25">
      <c r="A391" s="5" t="s">
        <v>394</v>
      </c>
      <c r="B391" s="6">
        <v>5</v>
      </c>
      <c r="C391" s="6">
        <v>138</v>
      </c>
      <c r="D391" s="6">
        <v>3.6231899999999997E-2</v>
      </c>
      <c r="F391" s="5" t="s">
        <v>394</v>
      </c>
      <c r="G391" s="6">
        <v>5</v>
      </c>
      <c r="H391" s="6">
        <v>138</v>
      </c>
      <c r="I391" s="6">
        <v>3.6231899999999997E-2</v>
      </c>
      <c r="K391" s="1" t="b">
        <f t="shared" si="24"/>
        <v>1</v>
      </c>
      <c r="L391" s="1" t="b">
        <f t="shared" si="25"/>
        <v>1</v>
      </c>
      <c r="M391" s="1" t="b">
        <f t="shared" si="26"/>
        <v>1</v>
      </c>
      <c r="N391" s="1" t="b">
        <f t="shared" si="27"/>
        <v>1</v>
      </c>
    </row>
    <row r="392" spans="1:14" ht="15" customHeight="1" x14ac:dyDescent="0.25">
      <c r="A392" s="5" t="s">
        <v>395</v>
      </c>
      <c r="B392" s="6">
        <v>11</v>
      </c>
      <c r="C392" s="6">
        <v>178</v>
      </c>
      <c r="D392" s="6">
        <v>6.17978E-2</v>
      </c>
      <c r="F392" s="5" t="s">
        <v>395</v>
      </c>
      <c r="G392" s="6">
        <v>11</v>
      </c>
      <c r="H392" s="6">
        <v>179</v>
      </c>
      <c r="I392" s="6">
        <v>6.14525E-2</v>
      </c>
      <c r="K392" s="1" t="b">
        <f t="shared" si="24"/>
        <v>1</v>
      </c>
      <c r="L392" s="1" t="b">
        <f t="shared" si="25"/>
        <v>1</v>
      </c>
      <c r="M392" s="1" t="b">
        <f t="shared" si="26"/>
        <v>0</v>
      </c>
      <c r="N392" s="1" t="b">
        <f t="shared" si="27"/>
        <v>0</v>
      </c>
    </row>
    <row r="393" spans="1:14" ht="15" customHeight="1" x14ac:dyDescent="0.25">
      <c r="A393" s="5" t="s">
        <v>396</v>
      </c>
      <c r="B393" s="6">
        <v>13</v>
      </c>
      <c r="C393" s="6">
        <v>89</v>
      </c>
      <c r="D393" s="6">
        <v>0.14606739999999999</v>
      </c>
      <c r="F393" s="5" t="s">
        <v>396</v>
      </c>
      <c r="G393" s="6">
        <v>13</v>
      </c>
      <c r="H393" s="6">
        <v>91</v>
      </c>
      <c r="I393" s="6">
        <v>0.14285709999999999</v>
      </c>
      <c r="K393" s="1" t="b">
        <f t="shared" si="24"/>
        <v>1</v>
      </c>
      <c r="L393" s="1" t="b">
        <f t="shared" si="25"/>
        <v>1</v>
      </c>
      <c r="M393" s="1" t="b">
        <f t="shared" si="26"/>
        <v>0</v>
      </c>
      <c r="N393" s="1" t="b">
        <f t="shared" si="27"/>
        <v>0</v>
      </c>
    </row>
    <row r="394" spans="1:14" ht="15" customHeight="1" x14ac:dyDescent="0.25">
      <c r="A394" s="5" t="s">
        <v>397</v>
      </c>
      <c r="B394" s="6">
        <v>1</v>
      </c>
      <c r="C394" s="6">
        <v>18</v>
      </c>
      <c r="D394" s="6">
        <v>5.5555599999999997E-2</v>
      </c>
      <c r="F394" s="5" t="s">
        <v>397</v>
      </c>
      <c r="G394" s="6">
        <v>1</v>
      </c>
      <c r="H394" s="6">
        <v>18</v>
      </c>
      <c r="I394" s="6">
        <v>5.5555599999999997E-2</v>
      </c>
      <c r="K394" s="1" t="b">
        <f t="shared" si="24"/>
        <v>1</v>
      </c>
      <c r="L394" s="1" t="b">
        <f t="shared" si="25"/>
        <v>1</v>
      </c>
      <c r="M394" s="1" t="b">
        <f t="shared" si="26"/>
        <v>1</v>
      </c>
      <c r="N394" s="1" t="b">
        <f t="shared" si="27"/>
        <v>1</v>
      </c>
    </row>
    <row r="395" spans="1:14" ht="15" customHeight="1" x14ac:dyDescent="0.25">
      <c r="A395" s="5" t="s">
        <v>398</v>
      </c>
      <c r="B395" s="6">
        <v>4</v>
      </c>
      <c r="C395" s="6">
        <v>88</v>
      </c>
      <c r="D395" s="6">
        <v>4.5454500000000002E-2</v>
      </c>
      <c r="F395" s="5" t="s">
        <v>398</v>
      </c>
      <c r="G395" s="6">
        <v>4</v>
      </c>
      <c r="H395" s="6">
        <v>88</v>
      </c>
      <c r="I395" s="6">
        <v>4.5454500000000002E-2</v>
      </c>
      <c r="K395" s="1" t="b">
        <f t="shared" si="24"/>
        <v>1</v>
      </c>
      <c r="L395" s="1" t="b">
        <f t="shared" si="25"/>
        <v>1</v>
      </c>
      <c r="M395" s="1" t="b">
        <f t="shared" si="26"/>
        <v>1</v>
      </c>
      <c r="N395" s="1" t="b">
        <f t="shared" si="27"/>
        <v>1</v>
      </c>
    </row>
    <row r="396" spans="1:14" ht="15" customHeight="1" x14ac:dyDescent="0.25">
      <c r="A396" s="5" t="s">
        <v>399</v>
      </c>
      <c r="B396" s="6">
        <v>23</v>
      </c>
      <c r="C396" s="6">
        <v>222</v>
      </c>
      <c r="D396" s="6">
        <v>0.1036036</v>
      </c>
      <c r="F396" s="5" t="s">
        <v>399</v>
      </c>
      <c r="G396" s="6">
        <v>23</v>
      </c>
      <c r="H396" s="6">
        <v>222</v>
      </c>
      <c r="I396" s="6">
        <v>0.1036036</v>
      </c>
      <c r="K396" s="1" t="b">
        <f t="shared" si="24"/>
        <v>1</v>
      </c>
      <c r="L396" s="1" t="b">
        <f t="shared" si="25"/>
        <v>1</v>
      </c>
      <c r="M396" s="1" t="b">
        <f t="shared" si="26"/>
        <v>1</v>
      </c>
      <c r="N396" s="1" t="b">
        <f t="shared" si="27"/>
        <v>1</v>
      </c>
    </row>
    <row r="397" spans="1:14" ht="15" customHeight="1" x14ac:dyDescent="0.25">
      <c r="A397" s="5" t="s">
        <v>400</v>
      </c>
      <c r="B397" s="6">
        <v>50</v>
      </c>
      <c r="C397" s="6">
        <v>264</v>
      </c>
      <c r="D397" s="6">
        <v>0.1893939</v>
      </c>
      <c r="F397" s="5" t="s">
        <v>400</v>
      </c>
      <c r="G397" s="6">
        <v>50</v>
      </c>
      <c r="H397" s="6">
        <v>264</v>
      </c>
      <c r="I397" s="6">
        <v>0.1893939</v>
      </c>
      <c r="K397" s="1" t="b">
        <f t="shared" si="24"/>
        <v>1</v>
      </c>
      <c r="L397" s="1" t="b">
        <f t="shared" si="25"/>
        <v>1</v>
      </c>
      <c r="M397" s="1" t="b">
        <f t="shared" si="26"/>
        <v>1</v>
      </c>
      <c r="N397" s="1" t="b">
        <f t="shared" si="27"/>
        <v>1</v>
      </c>
    </row>
    <row r="398" spans="1:14" ht="15" customHeight="1" x14ac:dyDescent="0.25">
      <c r="A398" s="5" t="s">
        <v>401</v>
      </c>
      <c r="B398" s="6">
        <v>16</v>
      </c>
      <c r="C398" s="6">
        <v>54</v>
      </c>
      <c r="D398" s="6">
        <v>0.29629630000000001</v>
      </c>
      <c r="F398" s="5" t="s">
        <v>401</v>
      </c>
      <c r="G398" s="6">
        <v>17</v>
      </c>
      <c r="H398" s="6">
        <v>54</v>
      </c>
      <c r="I398" s="6">
        <v>0.31481480000000001</v>
      </c>
      <c r="K398" s="1" t="b">
        <f t="shared" si="24"/>
        <v>1</v>
      </c>
      <c r="L398" s="1" t="b">
        <f t="shared" si="25"/>
        <v>0</v>
      </c>
      <c r="M398" s="1" t="b">
        <f t="shared" si="26"/>
        <v>1</v>
      </c>
      <c r="N398" s="1" t="b">
        <f t="shared" si="27"/>
        <v>0</v>
      </c>
    </row>
    <row r="399" spans="1:14" ht="15" customHeight="1" x14ac:dyDescent="0.25">
      <c r="A399" s="5" t="s">
        <v>402</v>
      </c>
      <c r="B399" s="6">
        <v>54</v>
      </c>
      <c r="C399" s="6">
        <v>382</v>
      </c>
      <c r="D399" s="6">
        <v>0.1413613</v>
      </c>
      <c r="F399" s="5" t="s">
        <v>402</v>
      </c>
      <c r="G399" s="6">
        <v>54</v>
      </c>
      <c r="H399" s="6">
        <v>382</v>
      </c>
      <c r="I399" s="6">
        <v>0.1413613</v>
      </c>
      <c r="K399" s="1" t="b">
        <f t="shared" si="24"/>
        <v>1</v>
      </c>
      <c r="L399" s="1" t="b">
        <f t="shared" si="25"/>
        <v>1</v>
      </c>
      <c r="M399" s="1" t="b">
        <f t="shared" si="26"/>
        <v>1</v>
      </c>
      <c r="N399" s="1" t="b">
        <f t="shared" si="27"/>
        <v>1</v>
      </c>
    </row>
    <row r="400" spans="1:14" ht="15" customHeight="1" x14ac:dyDescent="0.25">
      <c r="A400" s="5" t="s">
        <v>403</v>
      </c>
      <c r="B400" s="6">
        <v>108</v>
      </c>
      <c r="C400" s="6">
        <v>819</v>
      </c>
      <c r="D400" s="6">
        <v>0.13186809999999999</v>
      </c>
      <c r="F400" s="5" t="s">
        <v>403</v>
      </c>
      <c r="G400" s="6">
        <v>110</v>
      </c>
      <c r="H400" s="6">
        <v>821</v>
      </c>
      <c r="I400" s="6">
        <v>0.13398289999999999</v>
      </c>
      <c r="K400" s="1" t="b">
        <f t="shared" si="24"/>
        <v>1</v>
      </c>
      <c r="L400" s="1" t="b">
        <f t="shared" si="25"/>
        <v>0</v>
      </c>
      <c r="M400" s="1" t="b">
        <f t="shared" si="26"/>
        <v>0</v>
      </c>
      <c r="N400" s="1" t="b">
        <f t="shared" si="27"/>
        <v>0</v>
      </c>
    </row>
    <row r="401" spans="1:14" ht="15" customHeight="1" x14ac:dyDescent="0.25">
      <c r="A401" s="5" t="s">
        <v>404</v>
      </c>
      <c r="B401" s="6">
        <v>124</v>
      </c>
      <c r="C401" s="6">
        <v>687</v>
      </c>
      <c r="D401" s="6">
        <v>0.18049490000000001</v>
      </c>
      <c r="F401" s="5" t="s">
        <v>404</v>
      </c>
      <c r="G401" s="6">
        <v>126</v>
      </c>
      <c r="H401" s="6">
        <v>690</v>
      </c>
      <c r="I401" s="6">
        <v>0.18260870000000001</v>
      </c>
      <c r="K401" s="1" t="b">
        <f t="shared" si="24"/>
        <v>1</v>
      </c>
      <c r="L401" s="1" t="b">
        <f t="shared" si="25"/>
        <v>0</v>
      </c>
      <c r="M401" s="1" t="b">
        <f t="shared" si="26"/>
        <v>0</v>
      </c>
      <c r="N401" s="1" t="b">
        <f t="shared" si="27"/>
        <v>0</v>
      </c>
    </row>
    <row r="402" spans="1:14" ht="15" customHeight="1" x14ac:dyDescent="0.25">
      <c r="A402" s="5" t="s">
        <v>405</v>
      </c>
      <c r="B402" s="6">
        <v>72</v>
      </c>
      <c r="C402" s="6">
        <v>331</v>
      </c>
      <c r="D402" s="6">
        <v>0.21752270000000001</v>
      </c>
      <c r="F402" s="5" t="s">
        <v>405</v>
      </c>
      <c r="G402" s="6">
        <v>73</v>
      </c>
      <c r="H402" s="6">
        <v>336</v>
      </c>
      <c r="I402" s="6">
        <v>0.21726190000000001</v>
      </c>
      <c r="K402" s="1" t="b">
        <f t="shared" si="24"/>
        <v>1</v>
      </c>
      <c r="L402" s="1" t="b">
        <f t="shared" si="25"/>
        <v>0</v>
      </c>
      <c r="M402" s="1" t="b">
        <f t="shared" si="26"/>
        <v>0</v>
      </c>
      <c r="N402" s="1" t="b">
        <f t="shared" si="27"/>
        <v>0</v>
      </c>
    </row>
    <row r="403" spans="1:14" ht="15" customHeight="1" x14ac:dyDescent="0.25">
      <c r="A403" s="5" t="s">
        <v>406</v>
      </c>
      <c r="B403" s="6">
        <v>55</v>
      </c>
      <c r="C403" s="6">
        <v>925</v>
      </c>
      <c r="D403" s="6">
        <v>5.9459499999999998E-2</v>
      </c>
      <c r="F403" s="5" t="s">
        <v>406</v>
      </c>
      <c r="G403" s="6">
        <v>55</v>
      </c>
      <c r="H403" s="6">
        <v>925</v>
      </c>
      <c r="I403" s="6">
        <v>5.9459499999999998E-2</v>
      </c>
      <c r="K403" s="1" t="b">
        <f t="shared" si="24"/>
        <v>1</v>
      </c>
      <c r="L403" s="1" t="b">
        <f t="shared" si="25"/>
        <v>1</v>
      </c>
      <c r="M403" s="1" t="b">
        <f t="shared" si="26"/>
        <v>1</v>
      </c>
      <c r="N403" s="1" t="b">
        <f t="shared" si="27"/>
        <v>1</v>
      </c>
    </row>
    <row r="404" spans="1:14" ht="15" customHeight="1" x14ac:dyDescent="0.25">
      <c r="A404" s="5" t="s">
        <v>407</v>
      </c>
      <c r="B404" s="6">
        <v>124</v>
      </c>
      <c r="C404" s="6">
        <v>1510</v>
      </c>
      <c r="D404" s="6">
        <v>8.2119200000000003E-2</v>
      </c>
      <c r="F404" s="5" t="s">
        <v>407</v>
      </c>
      <c r="G404" s="6">
        <v>124</v>
      </c>
      <c r="H404" s="6">
        <v>1513</v>
      </c>
      <c r="I404" s="6">
        <v>8.1956399999999999E-2</v>
      </c>
      <c r="K404" s="1" t="b">
        <f t="shared" si="24"/>
        <v>1</v>
      </c>
      <c r="L404" s="1" t="b">
        <f t="shared" si="25"/>
        <v>1</v>
      </c>
      <c r="M404" s="1" t="b">
        <f t="shared" si="26"/>
        <v>0</v>
      </c>
      <c r="N404" s="1" t="b">
        <f t="shared" si="27"/>
        <v>0</v>
      </c>
    </row>
    <row r="405" spans="1:14" ht="15" customHeight="1" x14ac:dyDescent="0.25">
      <c r="A405" s="5" t="s">
        <v>408</v>
      </c>
      <c r="B405" s="6">
        <v>122</v>
      </c>
      <c r="C405" s="6">
        <v>844</v>
      </c>
      <c r="D405" s="6">
        <v>0.14454980000000001</v>
      </c>
      <c r="F405" s="5" t="s">
        <v>408</v>
      </c>
      <c r="G405" s="6">
        <v>123</v>
      </c>
      <c r="H405" s="6">
        <v>849</v>
      </c>
      <c r="I405" s="6">
        <v>0.14487630000000001</v>
      </c>
      <c r="K405" s="1" t="b">
        <f t="shared" si="24"/>
        <v>1</v>
      </c>
      <c r="L405" s="1" t="b">
        <f t="shared" si="25"/>
        <v>0</v>
      </c>
      <c r="M405" s="1" t="b">
        <f t="shared" si="26"/>
        <v>0</v>
      </c>
      <c r="N405" s="1" t="b">
        <f t="shared" si="27"/>
        <v>0</v>
      </c>
    </row>
    <row r="406" spans="1:14" ht="15" customHeight="1" x14ac:dyDescent="0.25">
      <c r="A406" s="5" t="s">
        <v>409</v>
      </c>
      <c r="B406" s="6">
        <v>44</v>
      </c>
      <c r="C406" s="6">
        <v>224</v>
      </c>
      <c r="D406" s="6">
        <v>0.19642860000000001</v>
      </c>
      <c r="F406" s="5" t="s">
        <v>409</v>
      </c>
      <c r="G406" s="6">
        <v>44</v>
      </c>
      <c r="H406" s="6">
        <v>225</v>
      </c>
      <c r="I406" s="6">
        <v>0.1955556</v>
      </c>
      <c r="K406" s="1" t="b">
        <f t="shared" si="24"/>
        <v>1</v>
      </c>
      <c r="L406" s="1" t="b">
        <f t="shared" si="25"/>
        <v>1</v>
      </c>
      <c r="M406" s="1" t="b">
        <f t="shared" si="26"/>
        <v>0</v>
      </c>
      <c r="N406" s="1" t="b">
        <f t="shared" si="27"/>
        <v>0</v>
      </c>
    </row>
    <row r="407" spans="1:14" ht="15" customHeight="1" x14ac:dyDescent="0.25">
      <c r="A407" s="5" t="s">
        <v>410</v>
      </c>
      <c r="B407" s="6">
        <v>1</v>
      </c>
      <c r="C407" s="6">
        <v>23</v>
      </c>
      <c r="D407" s="6">
        <v>4.3478299999999998E-2</v>
      </c>
      <c r="F407" s="5" t="s">
        <v>410</v>
      </c>
      <c r="G407" s="6">
        <v>2</v>
      </c>
      <c r="H407" s="6">
        <v>25</v>
      </c>
      <c r="I407" s="6">
        <v>0.08</v>
      </c>
      <c r="K407" s="1" t="b">
        <f t="shared" si="24"/>
        <v>1</v>
      </c>
      <c r="L407" s="1" t="b">
        <f t="shared" si="25"/>
        <v>0</v>
      </c>
      <c r="M407" s="1" t="b">
        <f t="shared" si="26"/>
        <v>0</v>
      </c>
      <c r="N407" s="1" t="b">
        <f t="shared" si="27"/>
        <v>0</v>
      </c>
    </row>
    <row r="408" spans="1:14" ht="15" customHeight="1" x14ac:dyDescent="0.25">
      <c r="A408" s="5" t="s">
        <v>411</v>
      </c>
      <c r="B408" s="6">
        <v>1</v>
      </c>
      <c r="C408" s="6">
        <v>31</v>
      </c>
      <c r="D408" s="6">
        <v>3.2258099999999998E-2</v>
      </c>
      <c r="F408" s="5" t="s">
        <v>411</v>
      </c>
      <c r="G408" s="6">
        <v>1</v>
      </c>
      <c r="H408" s="6">
        <v>36</v>
      </c>
      <c r="I408" s="6">
        <v>2.7777799999999998E-2</v>
      </c>
      <c r="K408" s="1" t="b">
        <f t="shared" si="24"/>
        <v>1</v>
      </c>
      <c r="L408" s="1" t="b">
        <f t="shared" si="25"/>
        <v>1</v>
      </c>
      <c r="M408" s="1" t="b">
        <f t="shared" si="26"/>
        <v>0</v>
      </c>
      <c r="N408" s="1" t="b">
        <f t="shared" si="27"/>
        <v>0</v>
      </c>
    </row>
    <row r="409" spans="1:14" ht="15" customHeight="1" x14ac:dyDescent="0.25">
      <c r="A409" s="5" t="s">
        <v>412</v>
      </c>
      <c r="B409" s="6">
        <v>0</v>
      </c>
      <c r="C409" s="6">
        <v>12</v>
      </c>
      <c r="D409" s="6">
        <v>0</v>
      </c>
      <c r="F409" s="5" t="s">
        <v>412</v>
      </c>
      <c r="G409" s="6">
        <v>0</v>
      </c>
      <c r="H409" s="6">
        <v>20</v>
      </c>
      <c r="I409" s="6">
        <v>0</v>
      </c>
      <c r="K409" s="1" t="b">
        <f t="shared" si="24"/>
        <v>1</v>
      </c>
      <c r="L409" s="1" t="b">
        <f t="shared" si="25"/>
        <v>1</v>
      </c>
      <c r="M409" s="1" t="b">
        <f t="shared" si="26"/>
        <v>0</v>
      </c>
      <c r="N409" s="1" t="b">
        <f t="shared" si="27"/>
        <v>1</v>
      </c>
    </row>
    <row r="410" spans="1:14" ht="15" customHeight="1" x14ac:dyDescent="0.25">
      <c r="A410" s="5" t="s">
        <v>413</v>
      </c>
      <c r="B410" s="6">
        <v>3</v>
      </c>
      <c r="C410" s="6">
        <v>6</v>
      </c>
      <c r="D410" s="6">
        <v>0.5</v>
      </c>
      <c r="F410" s="5" t="s">
        <v>413</v>
      </c>
      <c r="G410" s="6">
        <v>3</v>
      </c>
      <c r="H410" s="6">
        <v>10</v>
      </c>
      <c r="I410" s="6">
        <v>0.3</v>
      </c>
      <c r="K410" s="1" t="b">
        <f t="shared" si="24"/>
        <v>1</v>
      </c>
      <c r="L410" s="1" t="b">
        <f t="shared" si="25"/>
        <v>1</v>
      </c>
      <c r="M410" s="1" t="b">
        <f t="shared" si="26"/>
        <v>0</v>
      </c>
      <c r="N410" s="1" t="b">
        <f t="shared" si="27"/>
        <v>0</v>
      </c>
    </row>
    <row r="411" spans="1:14" ht="15" customHeight="1" x14ac:dyDescent="0.25">
      <c r="A411" s="5" t="s">
        <v>414</v>
      </c>
      <c r="B411" s="6">
        <v>22</v>
      </c>
      <c r="C411" s="6">
        <v>417</v>
      </c>
      <c r="D411" s="6">
        <v>5.2757800000000001E-2</v>
      </c>
      <c r="F411" s="5" t="s">
        <v>414</v>
      </c>
      <c r="G411" s="6">
        <v>22</v>
      </c>
      <c r="H411" s="6">
        <v>417</v>
      </c>
      <c r="I411" s="6">
        <v>5.2757800000000001E-2</v>
      </c>
      <c r="K411" s="1" t="b">
        <f t="shared" si="24"/>
        <v>1</v>
      </c>
      <c r="L411" s="1" t="b">
        <f t="shared" si="25"/>
        <v>1</v>
      </c>
      <c r="M411" s="1" t="b">
        <f t="shared" si="26"/>
        <v>1</v>
      </c>
      <c r="N411" s="1" t="b">
        <f t="shared" si="27"/>
        <v>1</v>
      </c>
    </row>
    <row r="412" spans="1:14" ht="15" customHeight="1" x14ac:dyDescent="0.25">
      <c r="A412" s="5" t="s">
        <v>415</v>
      </c>
      <c r="B412" s="6">
        <v>24</v>
      </c>
      <c r="C412" s="6">
        <v>248</v>
      </c>
      <c r="D412" s="6">
        <v>9.6774200000000005E-2</v>
      </c>
      <c r="F412" s="5" t="s">
        <v>415</v>
      </c>
      <c r="G412" s="6">
        <v>24</v>
      </c>
      <c r="H412" s="6">
        <v>248</v>
      </c>
      <c r="I412" s="6">
        <v>9.6774200000000005E-2</v>
      </c>
      <c r="K412" s="1" t="b">
        <f t="shared" si="24"/>
        <v>1</v>
      </c>
      <c r="L412" s="1" t="b">
        <f t="shared" si="25"/>
        <v>1</v>
      </c>
      <c r="M412" s="1" t="b">
        <f t="shared" si="26"/>
        <v>1</v>
      </c>
      <c r="N412" s="1" t="b">
        <f t="shared" si="27"/>
        <v>1</v>
      </c>
    </row>
    <row r="413" spans="1:14" ht="15" customHeight="1" x14ac:dyDescent="0.25">
      <c r="A413" s="5" t="s">
        <v>416</v>
      </c>
      <c r="B413" s="6">
        <v>5</v>
      </c>
      <c r="C413" s="6">
        <v>55</v>
      </c>
      <c r="D413" s="6">
        <v>9.0909100000000007E-2</v>
      </c>
      <c r="F413" s="5" t="s">
        <v>416</v>
      </c>
      <c r="G413" s="6">
        <v>5</v>
      </c>
      <c r="H413" s="6">
        <v>55</v>
      </c>
      <c r="I413" s="6">
        <v>9.0909100000000007E-2</v>
      </c>
      <c r="K413" s="1" t="b">
        <f t="shared" si="24"/>
        <v>1</v>
      </c>
      <c r="L413" s="1" t="b">
        <f t="shared" si="25"/>
        <v>1</v>
      </c>
      <c r="M413" s="1" t="b">
        <f t="shared" si="26"/>
        <v>1</v>
      </c>
      <c r="N413" s="1" t="b">
        <f t="shared" si="27"/>
        <v>1</v>
      </c>
    </row>
    <row r="414" spans="1:14" ht="15" customHeight="1" x14ac:dyDescent="0.25">
      <c r="A414" s="5" t="s">
        <v>417</v>
      </c>
      <c r="B414" s="6">
        <v>1</v>
      </c>
      <c r="C414" s="6">
        <v>8</v>
      </c>
      <c r="D414" s="6">
        <v>0.125</v>
      </c>
      <c r="F414" s="5" t="s">
        <v>417</v>
      </c>
      <c r="G414" s="6">
        <v>1</v>
      </c>
      <c r="H414" s="6">
        <v>8</v>
      </c>
      <c r="I414" s="6">
        <v>0.125</v>
      </c>
      <c r="K414" s="1" t="b">
        <f t="shared" si="24"/>
        <v>1</v>
      </c>
      <c r="L414" s="1" t="b">
        <f t="shared" si="25"/>
        <v>1</v>
      </c>
      <c r="M414" s="1" t="b">
        <f t="shared" si="26"/>
        <v>1</v>
      </c>
      <c r="N414" s="1" t="b">
        <f t="shared" si="27"/>
        <v>1</v>
      </c>
    </row>
    <row r="415" spans="1:14" ht="15" customHeight="1" x14ac:dyDescent="0.25">
      <c r="A415" s="5" t="s">
        <v>418</v>
      </c>
      <c r="B415" s="6">
        <v>11</v>
      </c>
      <c r="C415" s="6">
        <v>591</v>
      </c>
      <c r="D415" s="6">
        <v>1.8612500000000001E-2</v>
      </c>
      <c r="F415" s="5" t="s">
        <v>418</v>
      </c>
      <c r="G415" s="6">
        <v>12</v>
      </c>
      <c r="H415" s="6">
        <v>591</v>
      </c>
      <c r="I415" s="6">
        <v>2.0304599999999999E-2</v>
      </c>
      <c r="K415" s="1" t="b">
        <f t="shared" si="24"/>
        <v>1</v>
      </c>
      <c r="L415" s="1" t="b">
        <f t="shared" si="25"/>
        <v>0</v>
      </c>
      <c r="M415" s="1" t="b">
        <f t="shared" si="26"/>
        <v>1</v>
      </c>
      <c r="N415" s="1" t="b">
        <f t="shared" si="27"/>
        <v>0</v>
      </c>
    </row>
    <row r="416" spans="1:14" ht="15" customHeight="1" x14ac:dyDescent="0.25">
      <c r="A416" s="5" t="s">
        <v>419</v>
      </c>
      <c r="B416" s="6">
        <v>3</v>
      </c>
      <c r="C416" s="6">
        <v>278</v>
      </c>
      <c r="D416" s="6">
        <v>1.07914E-2</v>
      </c>
      <c r="F416" s="5" t="s">
        <v>419</v>
      </c>
      <c r="G416" s="6">
        <v>3</v>
      </c>
      <c r="H416" s="6">
        <v>278</v>
      </c>
      <c r="I416" s="6">
        <v>1.07914E-2</v>
      </c>
      <c r="K416" s="1" t="b">
        <f t="shared" si="24"/>
        <v>1</v>
      </c>
      <c r="L416" s="1" t="b">
        <f t="shared" si="25"/>
        <v>1</v>
      </c>
      <c r="M416" s="1" t="b">
        <f t="shared" si="26"/>
        <v>1</v>
      </c>
      <c r="N416" s="1" t="b">
        <f t="shared" si="27"/>
        <v>1</v>
      </c>
    </row>
    <row r="417" spans="1:14" ht="15" customHeight="1" x14ac:dyDescent="0.25">
      <c r="A417" s="5" t="s">
        <v>420</v>
      </c>
      <c r="B417" s="6">
        <v>6</v>
      </c>
      <c r="C417" s="6">
        <v>49</v>
      </c>
      <c r="D417" s="6">
        <v>0.122449</v>
      </c>
      <c r="F417" s="5" t="s">
        <v>420</v>
      </c>
      <c r="G417" s="6">
        <v>7</v>
      </c>
      <c r="H417" s="6">
        <v>50</v>
      </c>
      <c r="I417" s="6">
        <v>0.14000000000000001</v>
      </c>
      <c r="K417" s="1" t="b">
        <f t="shared" si="24"/>
        <v>1</v>
      </c>
      <c r="L417" s="1" t="b">
        <f t="shared" si="25"/>
        <v>0</v>
      </c>
      <c r="M417" s="1" t="b">
        <f t="shared" si="26"/>
        <v>0</v>
      </c>
      <c r="N417" s="1" t="b">
        <f t="shared" si="27"/>
        <v>0</v>
      </c>
    </row>
    <row r="418" spans="1:14" ht="15" customHeight="1" x14ac:dyDescent="0.25">
      <c r="A418" s="5" t="s">
        <v>421</v>
      </c>
      <c r="B418" s="6">
        <v>0</v>
      </c>
      <c r="C418" s="6">
        <v>4</v>
      </c>
      <c r="D418" s="6">
        <v>0</v>
      </c>
      <c r="F418" s="5" t="s">
        <v>421</v>
      </c>
      <c r="G418" s="6">
        <v>0</v>
      </c>
      <c r="H418" s="6">
        <v>4</v>
      </c>
      <c r="I418" s="6">
        <v>0</v>
      </c>
      <c r="K418" s="1" t="b">
        <f t="shared" si="24"/>
        <v>1</v>
      </c>
      <c r="L418" s="1" t="b">
        <f t="shared" si="25"/>
        <v>1</v>
      </c>
      <c r="M418" s="1" t="b">
        <f t="shared" si="26"/>
        <v>1</v>
      </c>
      <c r="N418" s="1" t="b">
        <f t="shared" si="27"/>
        <v>1</v>
      </c>
    </row>
    <row r="419" spans="1:14" ht="15" customHeight="1" x14ac:dyDescent="0.25">
      <c r="A419" s="5" t="s">
        <v>422</v>
      </c>
      <c r="B419" s="6">
        <v>46</v>
      </c>
      <c r="C419" s="6">
        <v>589</v>
      </c>
      <c r="D419" s="6">
        <v>7.8098500000000001E-2</v>
      </c>
      <c r="F419" s="5" t="s">
        <v>422</v>
      </c>
      <c r="G419" s="6">
        <v>45</v>
      </c>
      <c r="H419" s="6">
        <v>589</v>
      </c>
      <c r="I419" s="6">
        <v>7.6400700000000002E-2</v>
      </c>
      <c r="K419" s="1" t="b">
        <f t="shared" si="24"/>
        <v>1</v>
      </c>
      <c r="L419" s="1" t="b">
        <f t="shared" si="25"/>
        <v>0</v>
      </c>
      <c r="M419" s="1" t="b">
        <f t="shared" si="26"/>
        <v>1</v>
      </c>
      <c r="N419" s="1" t="b">
        <f t="shared" si="27"/>
        <v>0</v>
      </c>
    </row>
    <row r="420" spans="1:14" ht="15" customHeight="1" x14ac:dyDescent="0.25">
      <c r="A420" s="5" t="s">
        <v>423</v>
      </c>
      <c r="B420" s="6">
        <v>171</v>
      </c>
      <c r="C420" s="6">
        <v>1573</v>
      </c>
      <c r="D420" s="6">
        <v>0.1087095</v>
      </c>
      <c r="F420" s="5" t="s">
        <v>423</v>
      </c>
      <c r="G420" s="6">
        <v>169</v>
      </c>
      <c r="H420" s="6">
        <v>1575</v>
      </c>
      <c r="I420" s="6">
        <v>0.1073016</v>
      </c>
      <c r="K420" s="1" t="b">
        <f t="shared" si="24"/>
        <v>1</v>
      </c>
      <c r="L420" s="1" t="b">
        <f t="shared" si="25"/>
        <v>0</v>
      </c>
      <c r="M420" s="1" t="b">
        <f t="shared" si="26"/>
        <v>0</v>
      </c>
      <c r="N420" s="1" t="b">
        <f t="shared" si="27"/>
        <v>0</v>
      </c>
    </row>
    <row r="421" spans="1:14" ht="15" customHeight="1" x14ac:dyDescent="0.25">
      <c r="A421" s="5" t="s">
        <v>424</v>
      </c>
      <c r="B421" s="6">
        <v>287</v>
      </c>
      <c r="C421" s="6">
        <v>1561</v>
      </c>
      <c r="D421" s="6">
        <v>0.18385650000000001</v>
      </c>
      <c r="F421" s="5" t="s">
        <v>424</v>
      </c>
      <c r="G421" s="6">
        <v>288</v>
      </c>
      <c r="H421" s="6">
        <v>1565</v>
      </c>
      <c r="I421" s="6">
        <v>0.18402560000000001</v>
      </c>
      <c r="K421" s="1" t="b">
        <f t="shared" si="24"/>
        <v>1</v>
      </c>
      <c r="L421" s="1" t="b">
        <f t="shared" si="25"/>
        <v>0</v>
      </c>
      <c r="M421" s="1" t="b">
        <f t="shared" si="26"/>
        <v>0</v>
      </c>
      <c r="N421" s="1" t="b">
        <f t="shared" si="27"/>
        <v>0</v>
      </c>
    </row>
    <row r="422" spans="1:14" ht="15" customHeight="1" x14ac:dyDescent="0.25">
      <c r="A422" s="5" t="s">
        <v>425</v>
      </c>
      <c r="B422" s="6">
        <v>35</v>
      </c>
      <c r="C422" s="6">
        <v>176</v>
      </c>
      <c r="D422" s="6">
        <v>0.1988636</v>
      </c>
      <c r="F422" s="5" t="s">
        <v>425</v>
      </c>
      <c r="G422" s="6">
        <v>35</v>
      </c>
      <c r="H422" s="6">
        <v>180</v>
      </c>
      <c r="I422" s="6">
        <v>0.19444439999999999</v>
      </c>
      <c r="K422" s="1" t="b">
        <f t="shared" si="24"/>
        <v>1</v>
      </c>
      <c r="L422" s="1" t="b">
        <f t="shared" si="25"/>
        <v>1</v>
      </c>
      <c r="M422" s="1" t="b">
        <f t="shared" si="26"/>
        <v>0</v>
      </c>
      <c r="N422" s="1" t="b">
        <f t="shared" si="27"/>
        <v>0</v>
      </c>
    </row>
    <row r="423" spans="1:14" ht="15" customHeight="1" x14ac:dyDescent="0.25">
      <c r="A423" s="5" t="s">
        <v>426</v>
      </c>
      <c r="B423" s="6">
        <v>8</v>
      </c>
      <c r="C423" s="6">
        <v>36</v>
      </c>
      <c r="D423" s="6">
        <v>0.22222220000000001</v>
      </c>
      <c r="F423" s="5" t="s">
        <v>426</v>
      </c>
      <c r="G423" s="6">
        <v>8</v>
      </c>
      <c r="H423" s="6">
        <v>36</v>
      </c>
      <c r="I423" s="6">
        <v>0.22222220000000001</v>
      </c>
      <c r="K423" s="1" t="b">
        <f t="shared" si="24"/>
        <v>1</v>
      </c>
      <c r="L423" s="1" t="b">
        <f t="shared" si="25"/>
        <v>1</v>
      </c>
      <c r="M423" s="1" t="b">
        <f t="shared" si="26"/>
        <v>1</v>
      </c>
      <c r="N423" s="1" t="b">
        <f t="shared" si="27"/>
        <v>1</v>
      </c>
    </row>
    <row r="424" spans="1:14" ht="15" customHeight="1" x14ac:dyDescent="0.25">
      <c r="A424" s="5" t="s">
        <v>427</v>
      </c>
      <c r="B424" s="6">
        <v>24</v>
      </c>
      <c r="C424" s="6">
        <v>163</v>
      </c>
      <c r="D424" s="6">
        <v>0.14723929999999999</v>
      </c>
      <c r="F424" s="5" t="s">
        <v>427</v>
      </c>
      <c r="G424" s="6">
        <v>23</v>
      </c>
      <c r="H424" s="6">
        <v>163</v>
      </c>
      <c r="I424" s="6">
        <v>0.14110429999999999</v>
      </c>
      <c r="K424" s="1" t="b">
        <f t="shared" si="24"/>
        <v>1</v>
      </c>
      <c r="L424" s="1" t="b">
        <f t="shared" si="25"/>
        <v>0</v>
      </c>
      <c r="M424" s="1" t="b">
        <f t="shared" si="26"/>
        <v>1</v>
      </c>
      <c r="N424" s="1" t="b">
        <f t="shared" si="27"/>
        <v>0</v>
      </c>
    </row>
    <row r="425" spans="1:14" ht="15" customHeight="1" x14ac:dyDescent="0.25">
      <c r="A425" s="5" t="s">
        <v>428</v>
      </c>
      <c r="B425" s="6">
        <v>59</v>
      </c>
      <c r="C425" s="6">
        <v>271</v>
      </c>
      <c r="D425" s="6">
        <v>0.21771219999999999</v>
      </c>
      <c r="F425" s="5" t="s">
        <v>428</v>
      </c>
      <c r="G425" s="6">
        <v>58</v>
      </c>
      <c r="H425" s="6">
        <v>271</v>
      </c>
      <c r="I425" s="6">
        <v>0.21402209999999999</v>
      </c>
      <c r="K425" s="1" t="b">
        <f t="shared" si="24"/>
        <v>1</v>
      </c>
      <c r="L425" s="1" t="b">
        <f t="shared" si="25"/>
        <v>0</v>
      </c>
      <c r="M425" s="1" t="b">
        <f t="shared" si="26"/>
        <v>1</v>
      </c>
      <c r="N425" s="1" t="b">
        <f t="shared" si="27"/>
        <v>0</v>
      </c>
    </row>
    <row r="426" spans="1:14" ht="15" customHeight="1" x14ac:dyDescent="0.25">
      <c r="A426" s="5" t="s">
        <v>429</v>
      </c>
      <c r="B426" s="6">
        <v>7</v>
      </c>
      <c r="C426" s="6">
        <v>45</v>
      </c>
      <c r="D426" s="6">
        <v>0.15555559999999999</v>
      </c>
      <c r="F426" s="5" t="s">
        <v>429</v>
      </c>
      <c r="G426" s="6">
        <v>7</v>
      </c>
      <c r="H426" s="6">
        <v>45</v>
      </c>
      <c r="I426" s="6">
        <v>0.15555559999999999</v>
      </c>
      <c r="K426" s="1" t="b">
        <f t="shared" si="24"/>
        <v>1</v>
      </c>
      <c r="L426" s="1" t="b">
        <f t="shared" si="25"/>
        <v>1</v>
      </c>
      <c r="M426" s="1" t="b">
        <f t="shared" si="26"/>
        <v>1</v>
      </c>
      <c r="N426" s="1" t="b">
        <f t="shared" si="27"/>
        <v>1</v>
      </c>
    </row>
    <row r="427" spans="1:14" ht="15" customHeight="1" x14ac:dyDescent="0.25">
      <c r="A427" s="5" t="s">
        <v>430</v>
      </c>
      <c r="B427" s="6">
        <v>7</v>
      </c>
      <c r="C427" s="6">
        <v>106</v>
      </c>
      <c r="D427" s="6">
        <v>6.6037700000000005E-2</v>
      </c>
      <c r="F427" s="5" t="s">
        <v>430</v>
      </c>
      <c r="G427" s="6">
        <v>7</v>
      </c>
      <c r="H427" s="6">
        <v>106</v>
      </c>
      <c r="I427" s="6">
        <v>6.6037700000000005E-2</v>
      </c>
      <c r="K427" s="1" t="b">
        <f t="shared" si="24"/>
        <v>1</v>
      </c>
      <c r="L427" s="1" t="b">
        <f t="shared" si="25"/>
        <v>1</v>
      </c>
      <c r="M427" s="1" t="b">
        <f t="shared" si="26"/>
        <v>1</v>
      </c>
      <c r="N427" s="1" t="b">
        <f t="shared" si="27"/>
        <v>1</v>
      </c>
    </row>
    <row r="428" spans="1:14" ht="15" customHeight="1" x14ac:dyDescent="0.25">
      <c r="A428" s="5" t="s">
        <v>431</v>
      </c>
      <c r="B428" s="6">
        <v>50</v>
      </c>
      <c r="C428" s="6">
        <v>446</v>
      </c>
      <c r="D428" s="6">
        <v>0.1121076</v>
      </c>
      <c r="F428" s="5" t="s">
        <v>431</v>
      </c>
      <c r="G428" s="6">
        <v>50</v>
      </c>
      <c r="H428" s="6">
        <v>446</v>
      </c>
      <c r="I428" s="6">
        <v>0.1121076</v>
      </c>
      <c r="K428" s="1" t="b">
        <f t="shared" si="24"/>
        <v>1</v>
      </c>
      <c r="L428" s="1" t="b">
        <f t="shared" si="25"/>
        <v>1</v>
      </c>
      <c r="M428" s="1" t="b">
        <f t="shared" si="26"/>
        <v>1</v>
      </c>
      <c r="N428" s="1" t="b">
        <f t="shared" si="27"/>
        <v>1</v>
      </c>
    </row>
    <row r="429" spans="1:14" ht="15" customHeight="1" x14ac:dyDescent="0.25">
      <c r="A429" s="5" t="s">
        <v>432</v>
      </c>
      <c r="B429" s="6">
        <v>70</v>
      </c>
      <c r="C429" s="6">
        <v>391</v>
      </c>
      <c r="D429" s="6">
        <v>0.1790281</v>
      </c>
      <c r="F429" s="5" t="s">
        <v>432</v>
      </c>
      <c r="G429" s="6">
        <v>71</v>
      </c>
      <c r="H429" s="6">
        <v>394</v>
      </c>
      <c r="I429" s="6">
        <v>0.180203</v>
      </c>
      <c r="K429" s="1" t="b">
        <f t="shared" si="24"/>
        <v>1</v>
      </c>
      <c r="L429" s="1" t="b">
        <f t="shared" si="25"/>
        <v>0</v>
      </c>
      <c r="M429" s="1" t="b">
        <f t="shared" si="26"/>
        <v>0</v>
      </c>
      <c r="N429" s="1" t="b">
        <f t="shared" si="27"/>
        <v>0</v>
      </c>
    </row>
    <row r="430" spans="1:14" ht="15" customHeight="1" x14ac:dyDescent="0.25">
      <c r="A430" s="5" t="s">
        <v>433</v>
      </c>
      <c r="B430" s="6">
        <v>5</v>
      </c>
      <c r="C430" s="6">
        <v>33</v>
      </c>
      <c r="D430" s="6">
        <v>0.15151519999999999</v>
      </c>
      <c r="F430" s="5" t="s">
        <v>433</v>
      </c>
      <c r="G430" s="6">
        <v>5</v>
      </c>
      <c r="H430" s="6">
        <v>34</v>
      </c>
      <c r="I430" s="6">
        <v>0.14705879999999999</v>
      </c>
      <c r="K430" s="1" t="b">
        <f t="shared" si="24"/>
        <v>1</v>
      </c>
      <c r="L430" s="1" t="b">
        <f t="shared" si="25"/>
        <v>1</v>
      </c>
      <c r="M430" s="1" t="b">
        <f t="shared" si="26"/>
        <v>0</v>
      </c>
      <c r="N430" s="1" t="b">
        <f t="shared" si="27"/>
        <v>0</v>
      </c>
    </row>
    <row r="431" spans="1:14" ht="15" customHeight="1" x14ac:dyDescent="0.25">
      <c r="A431" s="5" t="s">
        <v>434</v>
      </c>
      <c r="B431" s="6">
        <v>84</v>
      </c>
      <c r="C431" s="6">
        <v>988</v>
      </c>
      <c r="D431" s="6">
        <v>8.5020200000000004E-2</v>
      </c>
      <c r="F431" s="5" t="s">
        <v>434</v>
      </c>
      <c r="G431" s="6">
        <v>84</v>
      </c>
      <c r="H431" s="6">
        <v>988</v>
      </c>
      <c r="I431" s="6">
        <v>8.5020200000000004E-2</v>
      </c>
      <c r="K431" s="1" t="b">
        <f t="shared" si="24"/>
        <v>1</v>
      </c>
      <c r="L431" s="1" t="b">
        <f t="shared" si="25"/>
        <v>1</v>
      </c>
      <c r="M431" s="1" t="b">
        <f t="shared" si="26"/>
        <v>1</v>
      </c>
      <c r="N431" s="1" t="b">
        <f t="shared" si="27"/>
        <v>1</v>
      </c>
    </row>
    <row r="432" spans="1:14" ht="15" customHeight="1" x14ac:dyDescent="0.25">
      <c r="A432" s="5" t="s">
        <v>435</v>
      </c>
      <c r="B432" s="6">
        <v>202</v>
      </c>
      <c r="C432" s="6">
        <v>1863</v>
      </c>
      <c r="D432" s="6">
        <v>0.1084273</v>
      </c>
      <c r="F432" s="5" t="s">
        <v>435</v>
      </c>
      <c r="G432" s="6">
        <v>201</v>
      </c>
      <c r="H432" s="6">
        <v>1863</v>
      </c>
      <c r="I432" s="6">
        <v>0.1078905</v>
      </c>
      <c r="K432" s="1" t="b">
        <f t="shared" si="24"/>
        <v>1</v>
      </c>
      <c r="L432" s="1" t="b">
        <f t="shared" si="25"/>
        <v>0</v>
      </c>
      <c r="M432" s="1" t="b">
        <f t="shared" si="26"/>
        <v>1</v>
      </c>
      <c r="N432" s="1" t="b">
        <f t="shared" si="27"/>
        <v>0</v>
      </c>
    </row>
    <row r="433" spans="1:14" ht="15" customHeight="1" x14ac:dyDescent="0.25">
      <c r="A433" s="5" t="s">
        <v>436</v>
      </c>
      <c r="B433" s="6">
        <v>179</v>
      </c>
      <c r="C433" s="6">
        <v>898</v>
      </c>
      <c r="D433" s="6">
        <v>0.1993318</v>
      </c>
      <c r="F433" s="5" t="s">
        <v>436</v>
      </c>
      <c r="G433" s="6">
        <v>180</v>
      </c>
      <c r="H433" s="6">
        <v>901</v>
      </c>
      <c r="I433" s="6">
        <v>0.19977800000000001</v>
      </c>
      <c r="K433" s="1" t="b">
        <f t="shared" si="24"/>
        <v>1</v>
      </c>
      <c r="L433" s="1" t="b">
        <f t="shared" si="25"/>
        <v>0</v>
      </c>
      <c r="M433" s="1" t="b">
        <f t="shared" si="26"/>
        <v>0</v>
      </c>
      <c r="N433" s="1" t="b">
        <f t="shared" si="27"/>
        <v>0</v>
      </c>
    </row>
    <row r="434" spans="1:14" ht="15" customHeight="1" x14ac:dyDescent="0.25">
      <c r="A434" s="5" t="s">
        <v>437</v>
      </c>
      <c r="B434" s="6">
        <v>14</v>
      </c>
      <c r="C434" s="6">
        <v>48</v>
      </c>
      <c r="D434" s="6">
        <v>0.2916667</v>
      </c>
      <c r="F434" s="5" t="s">
        <v>437</v>
      </c>
      <c r="G434" s="6">
        <v>15</v>
      </c>
      <c r="H434" s="6">
        <v>49</v>
      </c>
      <c r="I434" s="6">
        <v>0.30612240000000002</v>
      </c>
      <c r="K434" s="1" t="b">
        <f t="shared" si="24"/>
        <v>1</v>
      </c>
      <c r="L434" s="1" t="b">
        <f t="shared" si="25"/>
        <v>0</v>
      </c>
      <c r="M434" s="1" t="b">
        <f t="shared" si="26"/>
        <v>0</v>
      </c>
      <c r="N434" s="1" t="b">
        <f t="shared" si="27"/>
        <v>0</v>
      </c>
    </row>
    <row r="435" spans="1:14" ht="15" customHeight="1" x14ac:dyDescent="0.25">
      <c r="A435" s="5" t="s">
        <v>438</v>
      </c>
      <c r="B435" s="6">
        <v>42</v>
      </c>
      <c r="C435" s="6">
        <v>352</v>
      </c>
      <c r="D435" s="6">
        <v>0.1193182</v>
      </c>
      <c r="F435" s="5" t="s">
        <v>438</v>
      </c>
      <c r="G435" s="6">
        <v>42</v>
      </c>
      <c r="H435" s="6">
        <v>352</v>
      </c>
      <c r="I435" s="6">
        <v>0.1193182</v>
      </c>
      <c r="K435" s="1" t="b">
        <f t="shared" si="24"/>
        <v>1</v>
      </c>
      <c r="L435" s="1" t="b">
        <f t="shared" si="25"/>
        <v>1</v>
      </c>
      <c r="M435" s="1" t="b">
        <f t="shared" si="26"/>
        <v>1</v>
      </c>
      <c r="N435" s="1" t="b">
        <f t="shared" si="27"/>
        <v>1</v>
      </c>
    </row>
    <row r="436" spans="1:14" ht="15" customHeight="1" x14ac:dyDescent="0.25">
      <c r="A436" s="5" t="s">
        <v>439</v>
      </c>
      <c r="B436" s="6">
        <v>101</v>
      </c>
      <c r="C436" s="6">
        <v>781</v>
      </c>
      <c r="D436" s="6">
        <v>0.1293214</v>
      </c>
      <c r="F436" s="5" t="s">
        <v>439</v>
      </c>
      <c r="G436" s="6">
        <v>101</v>
      </c>
      <c r="H436" s="6">
        <v>782</v>
      </c>
      <c r="I436" s="6">
        <v>0.12915599999999999</v>
      </c>
      <c r="K436" s="1" t="b">
        <f t="shared" si="24"/>
        <v>1</v>
      </c>
      <c r="L436" s="1" t="b">
        <f t="shared" si="25"/>
        <v>1</v>
      </c>
      <c r="M436" s="1" t="b">
        <f t="shared" si="26"/>
        <v>0</v>
      </c>
      <c r="N436" s="1" t="b">
        <f t="shared" si="27"/>
        <v>0</v>
      </c>
    </row>
    <row r="437" spans="1:14" ht="15" customHeight="1" x14ac:dyDescent="0.25">
      <c r="A437" s="5" t="s">
        <v>440</v>
      </c>
      <c r="B437" s="6">
        <v>80</v>
      </c>
      <c r="C437" s="6">
        <v>344</v>
      </c>
      <c r="D437" s="6">
        <v>0.23255809999999999</v>
      </c>
      <c r="F437" s="5" t="s">
        <v>440</v>
      </c>
      <c r="G437" s="6">
        <v>80</v>
      </c>
      <c r="H437" s="6">
        <v>342</v>
      </c>
      <c r="I437" s="6">
        <v>0.23391809999999999</v>
      </c>
      <c r="K437" s="1" t="b">
        <f t="shared" si="24"/>
        <v>1</v>
      </c>
      <c r="L437" s="1" t="b">
        <f t="shared" si="25"/>
        <v>1</v>
      </c>
      <c r="M437" s="1" t="b">
        <f t="shared" si="26"/>
        <v>0</v>
      </c>
      <c r="N437" s="1" t="b">
        <f t="shared" si="27"/>
        <v>0</v>
      </c>
    </row>
    <row r="438" spans="1:14" ht="15" customHeight="1" x14ac:dyDescent="0.25">
      <c r="A438" s="5" t="s">
        <v>441</v>
      </c>
      <c r="B438" s="6">
        <v>14</v>
      </c>
      <c r="C438" s="6">
        <v>49</v>
      </c>
      <c r="D438" s="6">
        <v>0.28571429999999998</v>
      </c>
      <c r="F438" s="5" t="s">
        <v>441</v>
      </c>
      <c r="G438" s="6">
        <v>14</v>
      </c>
      <c r="H438" s="6">
        <v>50</v>
      </c>
      <c r="I438" s="6">
        <v>0.28000000000000003</v>
      </c>
      <c r="K438" s="1" t="b">
        <f t="shared" si="24"/>
        <v>1</v>
      </c>
      <c r="L438" s="1" t="b">
        <f t="shared" si="25"/>
        <v>1</v>
      </c>
      <c r="M438" s="1" t="b">
        <f t="shared" si="26"/>
        <v>0</v>
      </c>
      <c r="N438" s="1" t="b">
        <f t="shared" si="27"/>
        <v>0</v>
      </c>
    </row>
    <row r="439" spans="1:14" ht="15" customHeight="1" x14ac:dyDescent="0.25">
      <c r="A439" s="5" t="s">
        <v>442</v>
      </c>
      <c r="B439" s="6">
        <v>3</v>
      </c>
      <c r="C439" s="6">
        <v>82</v>
      </c>
      <c r="D439" s="6">
        <v>3.6585399999999997E-2</v>
      </c>
      <c r="F439" s="5" t="s">
        <v>442</v>
      </c>
      <c r="G439" s="6">
        <v>3</v>
      </c>
      <c r="H439" s="6">
        <v>83</v>
      </c>
      <c r="I439" s="6">
        <v>3.6144599999999999E-2</v>
      </c>
      <c r="K439" s="1" t="b">
        <f t="shared" si="24"/>
        <v>1</v>
      </c>
      <c r="L439" s="1" t="b">
        <f t="shared" si="25"/>
        <v>1</v>
      </c>
      <c r="M439" s="1" t="b">
        <f t="shared" si="26"/>
        <v>0</v>
      </c>
      <c r="N439" s="1" t="b">
        <f t="shared" si="27"/>
        <v>0</v>
      </c>
    </row>
    <row r="440" spans="1:14" ht="15" customHeight="1" x14ac:dyDescent="0.25">
      <c r="A440" s="5" t="s">
        <v>443</v>
      </c>
      <c r="B440" s="6">
        <v>17</v>
      </c>
      <c r="C440" s="6">
        <v>239</v>
      </c>
      <c r="D440" s="6">
        <v>7.1129700000000004E-2</v>
      </c>
      <c r="F440" s="5" t="s">
        <v>443</v>
      </c>
      <c r="G440" s="6">
        <v>17</v>
      </c>
      <c r="H440" s="6">
        <v>239</v>
      </c>
      <c r="I440" s="6">
        <v>7.1129700000000004E-2</v>
      </c>
      <c r="K440" s="1" t="b">
        <f t="shared" si="24"/>
        <v>1</v>
      </c>
      <c r="L440" s="1" t="b">
        <f t="shared" si="25"/>
        <v>1</v>
      </c>
      <c r="M440" s="1" t="b">
        <f t="shared" si="26"/>
        <v>1</v>
      </c>
      <c r="N440" s="1" t="b">
        <f t="shared" si="27"/>
        <v>1</v>
      </c>
    </row>
    <row r="441" spans="1:14" ht="15" customHeight="1" x14ac:dyDescent="0.25">
      <c r="A441" s="5" t="s">
        <v>444</v>
      </c>
      <c r="B441" s="6">
        <v>27</v>
      </c>
      <c r="C441" s="6">
        <v>166</v>
      </c>
      <c r="D441" s="6">
        <v>0.16265060000000001</v>
      </c>
      <c r="F441" s="5" t="s">
        <v>444</v>
      </c>
      <c r="G441" s="6">
        <v>27</v>
      </c>
      <c r="H441" s="6">
        <v>166</v>
      </c>
      <c r="I441" s="6">
        <v>0.16265060000000001</v>
      </c>
      <c r="K441" s="1" t="b">
        <f t="shared" si="24"/>
        <v>1</v>
      </c>
      <c r="L441" s="1" t="b">
        <f t="shared" si="25"/>
        <v>1</v>
      </c>
      <c r="M441" s="1" t="b">
        <f t="shared" si="26"/>
        <v>1</v>
      </c>
      <c r="N441" s="1" t="b">
        <f t="shared" si="27"/>
        <v>1</v>
      </c>
    </row>
    <row r="442" spans="1:14" ht="15" customHeight="1" x14ac:dyDescent="0.25">
      <c r="A442" s="5" t="s">
        <v>445</v>
      </c>
      <c r="B442" s="6">
        <v>0</v>
      </c>
      <c r="C442" s="6">
        <v>14</v>
      </c>
      <c r="D442" s="6">
        <v>0</v>
      </c>
      <c r="F442" s="5" t="s">
        <v>445</v>
      </c>
      <c r="G442" s="6">
        <v>1</v>
      </c>
      <c r="H442" s="6">
        <v>15</v>
      </c>
      <c r="I442" s="6">
        <v>6.6666699999999995E-2</v>
      </c>
      <c r="K442" s="1" t="b">
        <f t="shared" si="24"/>
        <v>1</v>
      </c>
      <c r="L442" s="1" t="b">
        <f t="shared" si="25"/>
        <v>0</v>
      </c>
      <c r="M442" s="1" t="b">
        <f t="shared" si="26"/>
        <v>0</v>
      </c>
      <c r="N442" s="1" t="b">
        <f t="shared" si="27"/>
        <v>0</v>
      </c>
    </row>
    <row r="443" spans="1:14" ht="15" customHeight="1" x14ac:dyDescent="0.25">
      <c r="A443" s="5" t="s">
        <v>446</v>
      </c>
      <c r="B443" s="6">
        <v>85</v>
      </c>
      <c r="C443" s="6">
        <v>1166</v>
      </c>
      <c r="D443" s="6">
        <v>7.28988E-2</v>
      </c>
      <c r="F443" s="5" t="s">
        <v>446</v>
      </c>
      <c r="G443" s="6">
        <v>85</v>
      </c>
      <c r="H443" s="6">
        <v>1166</v>
      </c>
      <c r="I443" s="6">
        <v>7.28988E-2</v>
      </c>
      <c r="K443" s="1" t="b">
        <f t="shared" si="24"/>
        <v>1</v>
      </c>
      <c r="L443" s="1" t="b">
        <f t="shared" si="25"/>
        <v>1</v>
      </c>
      <c r="M443" s="1" t="b">
        <f t="shared" si="26"/>
        <v>1</v>
      </c>
      <c r="N443" s="1" t="b">
        <f t="shared" si="27"/>
        <v>1</v>
      </c>
    </row>
    <row r="444" spans="1:14" ht="15" customHeight="1" x14ac:dyDescent="0.25">
      <c r="A444" s="5" t="s">
        <v>447</v>
      </c>
      <c r="B444" s="6">
        <v>232</v>
      </c>
      <c r="C444" s="6">
        <v>1852</v>
      </c>
      <c r="D444" s="6">
        <v>0.12526999999999999</v>
      </c>
      <c r="F444" s="5" t="s">
        <v>447</v>
      </c>
      <c r="G444" s="6">
        <v>231</v>
      </c>
      <c r="H444" s="6">
        <v>1852</v>
      </c>
      <c r="I444" s="6">
        <v>0.12472999999999999</v>
      </c>
      <c r="K444" s="1" t="b">
        <f t="shared" si="24"/>
        <v>1</v>
      </c>
      <c r="L444" s="1" t="b">
        <f t="shared" si="25"/>
        <v>0</v>
      </c>
      <c r="M444" s="1" t="b">
        <f t="shared" si="26"/>
        <v>1</v>
      </c>
      <c r="N444" s="1" t="b">
        <f t="shared" si="27"/>
        <v>0</v>
      </c>
    </row>
    <row r="445" spans="1:14" ht="15" customHeight="1" x14ac:dyDescent="0.25">
      <c r="A445" s="5" t="s">
        <v>448</v>
      </c>
      <c r="B445" s="6">
        <v>176</v>
      </c>
      <c r="C445" s="6">
        <v>996</v>
      </c>
      <c r="D445" s="6">
        <v>0.1767068</v>
      </c>
      <c r="F445" s="5" t="s">
        <v>448</v>
      </c>
      <c r="G445" s="6">
        <v>178</v>
      </c>
      <c r="H445" s="6">
        <v>997</v>
      </c>
      <c r="I445" s="6">
        <v>0.17853559999999999</v>
      </c>
      <c r="K445" s="1" t="b">
        <f t="shared" si="24"/>
        <v>1</v>
      </c>
      <c r="L445" s="1" t="b">
        <f t="shared" si="25"/>
        <v>0</v>
      </c>
      <c r="M445" s="1" t="b">
        <f t="shared" si="26"/>
        <v>0</v>
      </c>
      <c r="N445" s="1" t="b">
        <f t="shared" si="27"/>
        <v>0</v>
      </c>
    </row>
    <row r="446" spans="1:14" ht="15" customHeight="1" x14ac:dyDescent="0.25">
      <c r="A446" s="5" t="s">
        <v>449</v>
      </c>
      <c r="B446" s="6">
        <v>24</v>
      </c>
      <c r="C446" s="6">
        <v>100</v>
      </c>
      <c r="D446" s="6">
        <v>0.24</v>
      </c>
      <c r="F446" s="5" t="s">
        <v>449</v>
      </c>
      <c r="G446" s="6">
        <v>25</v>
      </c>
      <c r="H446" s="6">
        <v>102</v>
      </c>
      <c r="I446" s="6">
        <v>0.24509800000000001</v>
      </c>
      <c r="K446" s="1" t="b">
        <f t="shared" si="24"/>
        <v>1</v>
      </c>
      <c r="L446" s="1" t="b">
        <f t="shared" si="25"/>
        <v>0</v>
      </c>
      <c r="M446" s="1" t="b">
        <f t="shared" si="26"/>
        <v>0</v>
      </c>
      <c r="N446" s="1" t="b">
        <f t="shared" si="27"/>
        <v>0</v>
      </c>
    </row>
    <row r="447" spans="1:14" ht="15" customHeight="1" x14ac:dyDescent="0.25">
      <c r="A447" s="5" t="s">
        <v>450</v>
      </c>
      <c r="B447" s="6">
        <v>8</v>
      </c>
      <c r="C447" s="6">
        <v>181</v>
      </c>
      <c r="D447" s="6">
        <v>4.4198899999999999E-2</v>
      </c>
      <c r="F447" s="5" t="s">
        <v>450</v>
      </c>
      <c r="G447" s="6">
        <v>8</v>
      </c>
      <c r="H447" s="6">
        <v>181</v>
      </c>
      <c r="I447" s="6">
        <v>4.4198899999999999E-2</v>
      </c>
      <c r="K447" s="1" t="b">
        <f t="shared" si="24"/>
        <v>1</v>
      </c>
      <c r="L447" s="1" t="b">
        <f t="shared" si="25"/>
        <v>1</v>
      </c>
      <c r="M447" s="1" t="b">
        <f t="shared" si="26"/>
        <v>1</v>
      </c>
      <c r="N447" s="1" t="b">
        <f t="shared" si="27"/>
        <v>1</v>
      </c>
    </row>
    <row r="448" spans="1:14" ht="15" customHeight="1" x14ac:dyDescent="0.25">
      <c r="A448" s="5" t="s">
        <v>451</v>
      </c>
      <c r="B448" s="6">
        <v>174</v>
      </c>
      <c r="C448" s="6">
        <v>1123</v>
      </c>
      <c r="D448" s="6">
        <v>0.1549421</v>
      </c>
      <c r="F448" s="5" t="s">
        <v>451</v>
      </c>
      <c r="G448" s="6">
        <v>173</v>
      </c>
      <c r="H448" s="6">
        <v>1123</v>
      </c>
      <c r="I448" s="6">
        <v>0.15405160000000001</v>
      </c>
      <c r="K448" s="1" t="b">
        <f t="shared" si="24"/>
        <v>1</v>
      </c>
      <c r="L448" s="1" t="b">
        <f t="shared" si="25"/>
        <v>0</v>
      </c>
      <c r="M448" s="1" t="b">
        <f t="shared" si="26"/>
        <v>1</v>
      </c>
      <c r="N448" s="1" t="b">
        <f t="shared" si="27"/>
        <v>0</v>
      </c>
    </row>
    <row r="449" spans="1:14" ht="15" customHeight="1" x14ac:dyDescent="0.25">
      <c r="A449" s="5" t="s">
        <v>452</v>
      </c>
      <c r="B449" s="6">
        <v>293</v>
      </c>
      <c r="C449" s="6">
        <v>1167</v>
      </c>
      <c r="D449" s="6">
        <v>0.25107109999999999</v>
      </c>
      <c r="F449" s="5" t="s">
        <v>452</v>
      </c>
      <c r="G449" s="6">
        <v>293</v>
      </c>
      <c r="H449" s="6">
        <v>1167</v>
      </c>
      <c r="I449" s="6">
        <v>0.25107109999999999</v>
      </c>
      <c r="K449" s="1" t="b">
        <f t="shared" si="24"/>
        <v>1</v>
      </c>
      <c r="L449" s="1" t="b">
        <f t="shared" si="25"/>
        <v>1</v>
      </c>
      <c r="M449" s="1" t="b">
        <f t="shared" si="26"/>
        <v>1</v>
      </c>
      <c r="N449" s="1" t="b">
        <f t="shared" si="27"/>
        <v>1</v>
      </c>
    </row>
    <row r="450" spans="1:14" ht="15" customHeight="1" x14ac:dyDescent="0.25">
      <c r="A450" s="5" t="s">
        <v>453</v>
      </c>
      <c r="B450" s="6">
        <v>31</v>
      </c>
      <c r="C450" s="6">
        <v>113</v>
      </c>
      <c r="D450" s="6">
        <v>0.27433629999999998</v>
      </c>
      <c r="F450" s="5" t="s">
        <v>453</v>
      </c>
      <c r="G450" s="6">
        <v>31</v>
      </c>
      <c r="H450" s="6">
        <v>114</v>
      </c>
      <c r="I450" s="6">
        <v>0.2719298</v>
      </c>
      <c r="K450" s="1" t="b">
        <f t="shared" si="24"/>
        <v>1</v>
      </c>
      <c r="L450" s="1" t="b">
        <f t="shared" si="25"/>
        <v>1</v>
      </c>
      <c r="M450" s="1" t="b">
        <f t="shared" si="26"/>
        <v>0</v>
      </c>
      <c r="N450" s="1" t="b">
        <f t="shared" si="27"/>
        <v>0</v>
      </c>
    </row>
    <row r="451" spans="1:14" ht="15" customHeight="1" x14ac:dyDescent="0.25">
      <c r="A451" s="5" t="s">
        <v>454</v>
      </c>
      <c r="B451" s="6">
        <v>29</v>
      </c>
      <c r="C451" s="6">
        <v>681</v>
      </c>
      <c r="D451" s="6">
        <v>4.2584400000000001E-2</v>
      </c>
      <c r="F451" s="5" t="s">
        <v>454</v>
      </c>
      <c r="G451" s="6">
        <v>28</v>
      </c>
      <c r="H451" s="6">
        <v>681</v>
      </c>
      <c r="I451" s="6">
        <v>4.1116E-2</v>
      </c>
      <c r="K451" s="1" t="b">
        <f t="shared" ref="K451:K514" si="28">A451=F451</f>
        <v>1</v>
      </c>
      <c r="L451" s="1" t="b">
        <f t="shared" ref="L451:L514" si="29">B451=G451</f>
        <v>0</v>
      </c>
      <c r="M451" s="1" t="b">
        <f t="shared" ref="M451:M514" si="30">C451=H451</f>
        <v>1</v>
      </c>
      <c r="N451" s="1" t="b">
        <f t="shared" ref="N451:N514" si="31">D451=I451</f>
        <v>0</v>
      </c>
    </row>
    <row r="452" spans="1:14" ht="15" customHeight="1" x14ac:dyDescent="0.25">
      <c r="A452" s="5" t="s">
        <v>455</v>
      </c>
      <c r="B452" s="6">
        <v>221</v>
      </c>
      <c r="C452" s="6">
        <v>2003</v>
      </c>
      <c r="D452" s="6">
        <v>0.1103345</v>
      </c>
      <c r="F452" s="5" t="s">
        <v>455</v>
      </c>
      <c r="G452" s="6">
        <v>220</v>
      </c>
      <c r="H452" s="6">
        <v>2005</v>
      </c>
      <c r="I452" s="6">
        <v>0.1097257</v>
      </c>
      <c r="K452" s="1" t="b">
        <f t="shared" si="28"/>
        <v>1</v>
      </c>
      <c r="L452" s="1" t="b">
        <f t="shared" si="29"/>
        <v>0</v>
      </c>
      <c r="M452" s="1" t="b">
        <f t="shared" si="30"/>
        <v>0</v>
      </c>
      <c r="N452" s="1" t="b">
        <f t="shared" si="31"/>
        <v>0</v>
      </c>
    </row>
    <row r="453" spans="1:14" ht="15" customHeight="1" x14ac:dyDescent="0.25">
      <c r="A453" s="5" t="s">
        <v>456</v>
      </c>
      <c r="B453" s="6">
        <v>254</v>
      </c>
      <c r="C453" s="6">
        <v>1374</v>
      </c>
      <c r="D453" s="6">
        <v>0.18486169999999999</v>
      </c>
      <c r="F453" s="5" t="s">
        <v>456</v>
      </c>
      <c r="G453" s="6">
        <v>254</v>
      </c>
      <c r="H453" s="6">
        <v>1378</v>
      </c>
      <c r="I453" s="6">
        <v>0.18432509999999999</v>
      </c>
      <c r="K453" s="1" t="b">
        <f t="shared" si="28"/>
        <v>1</v>
      </c>
      <c r="L453" s="1" t="b">
        <f t="shared" si="29"/>
        <v>1</v>
      </c>
      <c r="M453" s="1" t="b">
        <f t="shared" si="30"/>
        <v>0</v>
      </c>
      <c r="N453" s="1" t="b">
        <f t="shared" si="31"/>
        <v>0</v>
      </c>
    </row>
    <row r="454" spans="1:14" ht="15" customHeight="1" x14ac:dyDescent="0.25">
      <c r="A454" s="5" t="s">
        <v>457</v>
      </c>
      <c r="B454" s="6">
        <v>16</v>
      </c>
      <c r="C454" s="6">
        <v>67</v>
      </c>
      <c r="D454" s="6">
        <v>0.23880599999999999</v>
      </c>
      <c r="F454" s="5" t="s">
        <v>457</v>
      </c>
      <c r="G454" s="6">
        <v>15</v>
      </c>
      <c r="H454" s="6">
        <v>67</v>
      </c>
      <c r="I454" s="6">
        <v>0.22388060000000001</v>
      </c>
      <c r="K454" s="1" t="b">
        <f t="shared" si="28"/>
        <v>1</v>
      </c>
      <c r="L454" s="1" t="b">
        <f t="shared" si="29"/>
        <v>0</v>
      </c>
      <c r="M454" s="1" t="b">
        <f t="shared" si="30"/>
        <v>1</v>
      </c>
      <c r="N454" s="1" t="b">
        <f t="shared" si="31"/>
        <v>0</v>
      </c>
    </row>
    <row r="455" spans="1:14" ht="15" customHeight="1" x14ac:dyDescent="0.25">
      <c r="A455" s="5" t="s">
        <v>458</v>
      </c>
      <c r="B455" s="6">
        <v>15</v>
      </c>
      <c r="C455" s="6">
        <v>242</v>
      </c>
      <c r="D455" s="6">
        <v>6.1983499999999997E-2</v>
      </c>
      <c r="F455" s="5" t="s">
        <v>458</v>
      </c>
      <c r="G455" s="6">
        <v>15</v>
      </c>
      <c r="H455" s="6">
        <v>242</v>
      </c>
      <c r="I455" s="6">
        <v>6.1983499999999997E-2</v>
      </c>
      <c r="K455" s="1" t="b">
        <f t="shared" si="28"/>
        <v>1</v>
      </c>
      <c r="L455" s="1" t="b">
        <f t="shared" si="29"/>
        <v>1</v>
      </c>
      <c r="M455" s="1" t="b">
        <f t="shared" si="30"/>
        <v>1</v>
      </c>
      <c r="N455" s="1" t="b">
        <f t="shared" si="31"/>
        <v>1</v>
      </c>
    </row>
    <row r="456" spans="1:14" ht="15" customHeight="1" x14ac:dyDescent="0.25">
      <c r="A456" s="5" t="s">
        <v>459</v>
      </c>
      <c r="B456" s="6">
        <v>71</v>
      </c>
      <c r="C456" s="6">
        <v>574</v>
      </c>
      <c r="D456" s="6">
        <v>0.1236934</v>
      </c>
      <c r="F456" s="5" t="s">
        <v>459</v>
      </c>
      <c r="G456" s="6">
        <v>70</v>
      </c>
      <c r="H456" s="6">
        <v>574</v>
      </c>
      <c r="I456" s="6">
        <v>0.1219512</v>
      </c>
      <c r="K456" s="1" t="b">
        <f t="shared" si="28"/>
        <v>1</v>
      </c>
      <c r="L456" s="1" t="b">
        <f t="shared" si="29"/>
        <v>0</v>
      </c>
      <c r="M456" s="1" t="b">
        <f t="shared" si="30"/>
        <v>1</v>
      </c>
      <c r="N456" s="1" t="b">
        <f t="shared" si="31"/>
        <v>0</v>
      </c>
    </row>
    <row r="457" spans="1:14" ht="15" customHeight="1" x14ac:dyDescent="0.25">
      <c r="A457" s="5" t="s">
        <v>460</v>
      </c>
      <c r="B457" s="6">
        <v>65</v>
      </c>
      <c r="C457" s="6">
        <v>254</v>
      </c>
      <c r="D457" s="6">
        <v>0.25590550000000001</v>
      </c>
      <c r="F457" s="5" t="s">
        <v>460</v>
      </c>
      <c r="G457" s="6">
        <v>64</v>
      </c>
      <c r="H457" s="6">
        <v>254</v>
      </c>
      <c r="I457" s="6">
        <v>0.25196849999999998</v>
      </c>
      <c r="K457" s="1" t="b">
        <f t="shared" si="28"/>
        <v>1</v>
      </c>
      <c r="L457" s="1" t="b">
        <f t="shared" si="29"/>
        <v>0</v>
      </c>
      <c r="M457" s="1" t="b">
        <f t="shared" si="30"/>
        <v>1</v>
      </c>
      <c r="N457" s="1" t="b">
        <f t="shared" si="31"/>
        <v>0</v>
      </c>
    </row>
    <row r="458" spans="1:14" ht="15" customHeight="1" x14ac:dyDescent="0.25">
      <c r="A458" s="5" t="s">
        <v>461</v>
      </c>
      <c r="B458" s="6">
        <v>5</v>
      </c>
      <c r="C458" s="6">
        <v>19</v>
      </c>
      <c r="D458" s="6">
        <v>0.2631579</v>
      </c>
      <c r="F458" s="5" t="s">
        <v>461</v>
      </c>
      <c r="G458" s="6">
        <v>5</v>
      </c>
      <c r="H458" s="6">
        <v>19</v>
      </c>
      <c r="I458" s="6">
        <v>0.2631579</v>
      </c>
      <c r="K458" s="1" t="b">
        <f t="shared" si="28"/>
        <v>1</v>
      </c>
      <c r="L458" s="1" t="b">
        <f t="shared" si="29"/>
        <v>1</v>
      </c>
      <c r="M458" s="1" t="b">
        <f t="shared" si="30"/>
        <v>1</v>
      </c>
      <c r="N458" s="1" t="b">
        <f t="shared" si="31"/>
        <v>1</v>
      </c>
    </row>
    <row r="459" spans="1:14" ht="15" customHeight="1" x14ac:dyDescent="0.25">
      <c r="A459" s="5" t="s">
        <v>462</v>
      </c>
      <c r="B459" s="6">
        <v>9</v>
      </c>
      <c r="C459" s="6">
        <v>118</v>
      </c>
      <c r="D459" s="6">
        <v>7.6271199999999997E-2</v>
      </c>
      <c r="F459" s="5" t="s">
        <v>462</v>
      </c>
      <c r="G459" s="6">
        <v>9</v>
      </c>
      <c r="H459" s="6">
        <v>118</v>
      </c>
      <c r="I459" s="6">
        <v>7.6271199999999997E-2</v>
      </c>
      <c r="K459" s="1" t="b">
        <f t="shared" si="28"/>
        <v>1</v>
      </c>
      <c r="L459" s="1" t="b">
        <f t="shared" si="29"/>
        <v>1</v>
      </c>
      <c r="M459" s="1" t="b">
        <f t="shared" si="30"/>
        <v>1</v>
      </c>
      <c r="N459" s="1" t="b">
        <f t="shared" si="31"/>
        <v>1</v>
      </c>
    </row>
    <row r="460" spans="1:14" ht="15" customHeight="1" x14ac:dyDescent="0.25">
      <c r="A460" s="5" t="s">
        <v>463</v>
      </c>
      <c r="B460" s="6">
        <v>63</v>
      </c>
      <c r="C460" s="6">
        <v>402</v>
      </c>
      <c r="D460" s="6">
        <v>0.15671640000000001</v>
      </c>
      <c r="F460" s="5" t="s">
        <v>463</v>
      </c>
      <c r="G460" s="6">
        <v>62</v>
      </c>
      <c r="H460" s="6">
        <v>402</v>
      </c>
      <c r="I460" s="6">
        <v>0.1542289</v>
      </c>
      <c r="K460" s="1" t="b">
        <f t="shared" si="28"/>
        <v>1</v>
      </c>
      <c r="L460" s="1" t="b">
        <f t="shared" si="29"/>
        <v>0</v>
      </c>
      <c r="M460" s="1" t="b">
        <f t="shared" si="30"/>
        <v>1</v>
      </c>
      <c r="N460" s="1" t="b">
        <f t="shared" si="31"/>
        <v>0</v>
      </c>
    </row>
    <row r="461" spans="1:14" ht="15" customHeight="1" x14ac:dyDescent="0.25">
      <c r="A461" s="5" t="s">
        <v>464</v>
      </c>
      <c r="B461" s="6">
        <v>101</v>
      </c>
      <c r="C461" s="6">
        <v>391</v>
      </c>
      <c r="D461" s="6">
        <v>0.25831199999999999</v>
      </c>
      <c r="F461" s="5" t="s">
        <v>464</v>
      </c>
      <c r="G461" s="6">
        <v>102</v>
      </c>
      <c r="H461" s="6">
        <v>394</v>
      </c>
      <c r="I461" s="6">
        <v>0.25888319999999998</v>
      </c>
      <c r="K461" s="1" t="b">
        <f t="shared" si="28"/>
        <v>1</v>
      </c>
      <c r="L461" s="1" t="b">
        <f t="shared" si="29"/>
        <v>0</v>
      </c>
      <c r="M461" s="1" t="b">
        <f t="shared" si="30"/>
        <v>0</v>
      </c>
      <c r="N461" s="1" t="b">
        <f t="shared" si="31"/>
        <v>0</v>
      </c>
    </row>
    <row r="462" spans="1:14" ht="15" customHeight="1" x14ac:dyDescent="0.25">
      <c r="A462" s="5" t="s">
        <v>465</v>
      </c>
      <c r="B462" s="6">
        <v>27</v>
      </c>
      <c r="C462" s="6">
        <v>104</v>
      </c>
      <c r="D462" s="6">
        <v>0.2596154</v>
      </c>
      <c r="F462" s="5" t="s">
        <v>465</v>
      </c>
      <c r="G462" s="6">
        <v>27</v>
      </c>
      <c r="H462" s="6">
        <v>104</v>
      </c>
      <c r="I462" s="6">
        <v>0.2596154</v>
      </c>
      <c r="K462" s="1" t="b">
        <f t="shared" si="28"/>
        <v>1</v>
      </c>
      <c r="L462" s="1" t="b">
        <f t="shared" si="29"/>
        <v>1</v>
      </c>
      <c r="M462" s="1" t="b">
        <f t="shared" si="30"/>
        <v>1</v>
      </c>
      <c r="N462" s="1" t="b">
        <f t="shared" si="31"/>
        <v>1</v>
      </c>
    </row>
    <row r="463" spans="1:14" ht="15" customHeight="1" x14ac:dyDescent="0.25">
      <c r="A463" s="5" t="s">
        <v>466</v>
      </c>
      <c r="B463" s="6">
        <v>26</v>
      </c>
      <c r="C463" s="6">
        <v>276</v>
      </c>
      <c r="D463" s="6">
        <v>9.4202900000000006E-2</v>
      </c>
      <c r="F463" s="5" t="s">
        <v>466</v>
      </c>
      <c r="G463" s="6">
        <v>26</v>
      </c>
      <c r="H463" s="6">
        <v>276</v>
      </c>
      <c r="I463" s="6">
        <v>9.4202900000000006E-2</v>
      </c>
      <c r="K463" s="1" t="b">
        <f t="shared" si="28"/>
        <v>1</v>
      </c>
      <c r="L463" s="1" t="b">
        <f t="shared" si="29"/>
        <v>1</v>
      </c>
      <c r="M463" s="1" t="b">
        <f t="shared" si="30"/>
        <v>1</v>
      </c>
      <c r="N463" s="1" t="b">
        <f t="shared" si="31"/>
        <v>1</v>
      </c>
    </row>
    <row r="464" spans="1:14" ht="15" customHeight="1" x14ac:dyDescent="0.25">
      <c r="A464" s="5" t="s">
        <v>467</v>
      </c>
      <c r="B464" s="6">
        <v>169</v>
      </c>
      <c r="C464" s="6">
        <v>1329</v>
      </c>
      <c r="D464" s="6">
        <v>0.12716330000000001</v>
      </c>
      <c r="F464" s="5" t="s">
        <v>467</v>
      </c>
      <c r="G464" s="6">
        <v>168</v>
      </c>
      <c r="H464" s="6">
        <v>1330</v>
      </c>
      <c r="I464" s="6">
        <v>0.12631580000000001</v>
      </c>
      <c r="K464" s="1" t="b">
        <f t="shared" si="28"/>
        <v>1</v>
      </c>
      <c r="L464" s="1" t="b">
        <f t="shared" si="29"/>
        <v>0</v>
      </c>
      <c r="M464" s="1" t="b">
        <f t="shared" si="30"/>
        <v>0</v>
      </c>
      <c r="N464" s="1" t="b">
        <f t="shared" si="31"/>
        <v>0</v>
      </c>
    </row>
    <row r="465" spans="1:14" ht="15" customHeight="1" x14ac:dyDescent="0.25">
      <c r="A465" s="5" t="s">
        <v>468</v>
      </c>
      <c r="B465" s="6">
        <v>322</v>
      </c>
      <c r="C465" s="6">
        <v>1441</v>
      </c>
      <c r="D465" s="6">
        <v>0.22345590000000001</v>
      </c>
      <c r="F465" s="5" t="s">
        <v>468</v>
      </c>
      <c r="G465" s="6">
        <v>322</v>
      </c>
      <c r="H465" s="6">
        <v>1446</v>
      </c>
      <c r="I465" s="6">
        <v>0.2226833</v>
      </c>
      <c r="K465" s="1" t="b">
        <f t="shared" si="28"/>
        <v>1</v>
      </c>
      <c r="L465" s="1" t="b">
        <f t="shared" si="29"/>
        <v>1</v>
      </c>
      <c r="M465" s="1" t="b">
        <f t="shared" si="30"/>
        <v>0</v>
      </c>
      <c r="N465" s="1" t="b">
        <f t="shared" si="31"/>
        <v>0</v>
      </c>
    </row>
    <row r="466" spans="1:14" ht="15" customHeight="1" x14ac:dyDescent="0.25">
      <c r="A466" s="5" t="s">
        <v>469</v>
      </c>
      <c r="B466" s="6">
        <v>38</v>
      </c>
      <c r="C466" s="6">
        <v>149</v>
      </c>
      <c r="D466" s="6">
        <v>0.25503360000000003</v>
      </c>
      <c r="F466" s="5" t="s">
        <v>469</v>
      </c>
      <c r="G466" s="6">
        <v>39</v>
      </c>
      <c r="H466" s="6">
        <v>150</v>
      </c>
      <c r="I466" s="6">
        <v>0.26</v>
      </c>
      <c r="K466" s="1" t="b">
        <f t="shared" si="28"/>
        <v>1</v>
      </c>
      <c r="L466" s="1" t="b">
        <f t="shared" si="29"/>
        <v>0</v>
      </c>
      <c r="M466" s="1" t="b">
        <f t="shared" si="30"/>
        <v>0</v>
      </c>
      <c r="N466" s="1" t="b">
        <f t="shared" si="31"/>
        <v>0</v>
      </c>
    </row>
    <row r="467" spans="1:14" ht="15" customHeight="1" x14ac:dyDescent="0.25">
      <c r="A467" s="5" t="s">
        <v>470</v>
      </c>
      <c r="B467" s="6">
        <v>77</v>
      </c>
      <c r="C467" s="6">
        <v>1138</v>
      </c>
      <c r="D467" s="6">
        <v>6.7662600000000003E-2</v>
      </c>
      <c r="F467" s="5" t="s">
        <v>470</v>
      </c>
      <c r="G467" s="6">
        <v>77</v>
      </c>
      <c r="H467" s="6">
        <v>1139</v>
      </c>
      <c r="I467" s="6">
        <v>6.7603200000000002E-2</v>
      </c>
      <c r="K467" s="1" t="b">
        <f t="shared" si="28"/>
        <v>1</v>
      </c>
      <c r="L467" s="1" t="b">
        <f t="shared" si="29"/>
        <v>1</v>
      </c>
      <c r="M467" s="1" t="b">
        <f t="shared" si="30"/>
        <v>0</v>
      </c>
      <c r="N467" s="1" t="b">
        <f t="shared" si="31"/>
        <v>0</v>
      </c>
    </row>
    <row r="468" spans="1:14" ht="15" customHeight="1" x14ac:dyDescent="0.25">
      <c r="A468" s="5" t="s">
        <v>471</v>
      </c>
      <c r="B468" s="6">
        <v>238</v>
      </c>
      <c r="C468" s="6">
        <v>1738</v>
      </c>
      <c r="D468" s="6">
        <v>0.13693900000000001</v>
      </c>
      <c r="F468" s="5" t="s">
        <v>471</v>
      </c>
      <c r="G468" s="6">
        <v>237</v>
      </c>
      <c r="H468" s="6">
        <v>1745</v>
      </c>
      <c r="I468" s="6">
        <v>0.13581660000000001</v>
      </c>
      <c r="K468" s="1" t="b">
        <f t="shared" si="28"/>
        <v>1</v>
      </c>
      <c r="L468" s="1" t="b">
        <f t="shared" si="29"/>
        <v>0</v>
      </c>
      <c r="M468" s="1" t="b">
        <f t="shared" si="30"/>
        <v>0</v>
      </c>
      <c r="N468" s="1" t="b">
        <f t="shared" si="31"/>
        <v>0</v>
      </c>
    </row>
    <row r="469" spans="1:14" ht="15" customHeight="1" x14ac:dyDescent="0.25">
      <c r="A469" s="5" t="s">
        <v>472</v>
      </c>
      <c r="B469" s="6">
        <v>346</v>
      </c>
      <c r="C469" s="6">
        <v>1562</v>
      </c>
      <c r="D469" s="6">
        <v>0.22151090000000001</v>
      </c>
      <c r="F469" s="5" t="s">
        <v>472</v>
      </c>
      <c r="G469" s="6">
        <v>345</v>
      </c>
      <c r="H469" s="6">
        <v>1565</v>
      </c>
      <c r="I469" s="6">
        <v>0.22044730000000001</v>
      </c>
      <c r="K469" s="1" t="b">
        <f t="shared" si="28"/>
        <v>1</v>
      </c>
      <c r="L469" s="1" t="b">
        <f t="shared" si="29"/>
        <v>0</v>
      </c>
      <c r="M469" s="1" t="b">
        <f t="shared" si="30"/>
        <v>0</v>
      </c>
      <c r="N469" s="1" t="b">
        <f t="shared" si="31"/>
        <v>0</v>
      </c>
    </row>
    <row r="470" spans="1:14" ht="15" customHeight="1" x14ac:dyDescent="0.25">
      <c r="A470" s="5" t="s">
        <v>473</v>
      </c>
      <c r="B470" s="6">
        <v>41</v>
      </c>
      <c r="C470" s="6">
        <v>160</v>
      </c>
      <c r="D470" s="6">
        <v>0.25624999999999998</v>
      </c>
      <c r="F470" s="5" t="s">
        <v>473</v>
      </c>
      <c r="G470" s="6">
        <v>41</v>
      </c>
      <c r="H470" s="6">
        <v>161</v>
      </c>
      <c r="I470" s="6">
        <v>0.25465840000000001</v>
      </c>
      <c r="K470" s="1" t="b">
        <f t="shared" si="28"/>
        <v>1</v>
      </c>
      <c r="L470" s="1" t="b">
        <f t="shared" si="29"/>
        <v>1</v>
      </c>
      <c r="M470" s="1" t="b">
        <f t="shared" si="30"/>
        <v>0</v>
      </c>
      <c r="N470" s="1" t="b">
        <f t="shared" si="31"/>
        <v>0</v>
      </c>
    </row>
    <row r="471" spans="1:14" ht="15" customHeight="1" x14ac:dyDescent="0.25">
      <c r="A471" s="5" t="s">
        <v>474</v>
      </c>
      <c r="B471" s="6">
        <v>6</v>
      </c>
      <c r="C471" s="6">
        <v>77</v>
      </c>
      <c r="D471" s="6">
        <v>7.7922099999999994E-2</v>
      </c>
      <c r="F471" s="5" t="s">
        <v>474</v>
      </c>
      <c r="G471" s="6">
        <v>6</v>
      </c>
      <c r="H471" s="6">
        <v>77</v>
      </c>
      <c r="I471" s="6">
        <v>7.7922099999999994E-2</v>
      </c>
      <c r="K471" s="1" t="b">
        <f t="shared" si="28"/>
        <v>1</v>
      </c>
      <c r="L471" s="1" t="b">
        <f t="shared" si="29"/>
        <v>1</v>
      </c>
      <c r="M471" s="1" t="b">
        <f t="shared" si="30"/>
        <v>1</v>
      </c>
      <c r="N471" s="1" t="b">
        <f t="shared" si="31"/>
        <v>1</v>
      </c>
    </row>
    <row r="472" spans="1:14" ht="15" customHeight="1" x14ac:dyDescent="0.25">
      <c r="A472" s="5" t="s">
        <v>475</v>
      </c>
      <c r="B472" s="6">
        <v>41</v>
      </c>
      <c r="C472" s="6">
        <v>359</v>
      </c>
      <c r="D472" s="6">
        <v>0.1142061</v>
      </c>
      <c r="F472" s="5" t="s">
        <v>475</v>
      </c>
      <c r="G472" s="6">
        <v>41</v>
      </c>
      <c r="H472" s="6">
        <v>359</v>
      </c>
      <c r="I472" s="6">
        <v>0.1142061</v>
      </c>
      <c r="K472" s="1" t="b">
        <f t="shared" si="28"/>
        <v>1</v>
      </c>
      <c r="L472" s="1" t="b">
        <f t="shared" si="29"/>
        <v>1</v>
      </c>
      <c r="M472" s="1" t="b">
        <f t="shared" si="30"/>
        <v>1</v>
      </c>
      <c r="N472" s="1" t="b">
        <f t="shared" si="31"/>
        <v>1</v>
      </c>
    </row>
    <row r="473" spans="1:14" ht="15" customHeight="1" x14ac:dyDescent="0.25">
      <c r="A473" s="5" t="s">
        <v>476</v>
      </c>
      <c r="B473" s="6">
        <v>55</v>
      </c>
      <c r="C473" s="6">
        <v>328</v>
      </c>
      <c r="D473" s="6">
        <v>0.1676829</v>
      </c>
      <c r="F473" s="5" t="s">
        <v>476</v>
      </c>
      <c r="G473" s="6">
        <v>55</v>
      </c>
      <c r="H473" s="6">
        <v>330</v>
      </c>
      <c r="I473" s="6">
        <v>0.1666667</v>
      </c>
      <c r="K473" s="1" t="b">
        <f t="shared" si="28"/>
        <v>1</v>
      </c>
      <c r="L473" s="1" t="b">
        <f t="shared" si="29"/>
        <v>1</v>
      </c>
      <c r="M473" s="1" t="b">
        <f t="shared" si="30"/>
        <v>0</v>
      </c>
      <c r="N473" s="1" t="b">
        <f t="shared" si="31"/>
        <v>0</v>
      </c>
    </row>
    <row r="474" spans="1:14" ht="15" customHeight="1" x14ac:dyDescent="0.25">
      <c r="A474" s="5" t="s">
        <v>477</v>
      </c>
      <c r="B474" s="6">
        <v>15</v>
      </c>
      <c r="C474" s="6">
        <v>70</v>
      </c>
      <c r="D474" s="6">
        <v>0.2142857</v>
      </c>
      <c r="F474" s="5" t="s">
        <v>477</v>
      </c>
      <c r="G474" s="6">
        <v>15</v>
      </c>
      <c r="H474" s="6">
        <v>70</v>
      </c>
      <c r="I474" s="6">
        <v>0.2142857</v>
      </c>
      <c r="K474" s="1" t="b">
        <f t="shared" si="28"/>
        <v>1</v>
      </c>
      <c r="L474" s="1" t="b">
        <f t="shared" si="29"/>
        <v>1</v>
      </c>
      <c r="M474" s="1" t="b">
        <f t="shared" si="30"/>
        <v>1</v>
      </c>
      <c r="N474" s="1" t="b">
        <f t="shared" si="31"/>
        <v>1</v>
      </c>
    </row>
    <row r="475" spans="1:14" ht="15" customHeight="1" x14ac:dyDescent="0.25">
      <c r="A475" s="5" t="s">
        <v>478</v>
      </c>
      <c r="B475" s="6">
        <v>1</v>
      </c>
      <c r="C475" s="6">
        <v>3</v>
      </c>
      <c r="D475" s="6">
        <v>0.3333333</v>
      </c>
      <c r="F475" s="5" t="s">
        <v>478</v>
      </c>
      <c r="G475" s="6">
        <v>1</v>
      </c>
      <c r="H475" s="6">
        <v>3</v>
      </c>
      <c r="I475" s="6">
        <v>0.3333333</v>
      </c>
      <c r="K475" s="1" t="b">
        <f t="shared" si="28"/>
        <v>1</v>
      </c>
      <c r="L475" s="1" t="b">
        <f t="shared" si="29"/>
        <v>1</v>
      </c>
      <c r="M475" s="1" t="b">
        <f t="shared" si="30"/>
        <v>1</v>
      </c>
      <c r="N475" s="1" t="b">
        <f t="shared" si="31"/>
        <v>1</v>
      </c>
    </row>
    <row r="476" spans="1:14" ht="15" customHeight="1" x14ac:dyDescent="0.25">
      <c r="A476" s="5" t="s">
        <v>479</v>
      </c>
      <c r="B476" s="6">
        <v>7</v>
      </c>
      <c r="C476" s="6">
        <v>44</v>
      </c>
      <c r="D476" s="6">
        <v>0.15909090000000001</v>
      </c>
      <c r="F476" s="5" t="s">
        <v>479</v>
      </c>
      <c r="G476" s="6">
        <v>7</v>
      </c>
      <c r="H476" s="6">
        <v>44</v>
      </c>
      <c r="I476" s="6">
        <v>0.15909090000000001</v>
      </c>
      <c r="K476" s="1" t="b">
        <f t="shared" si="28"/>
        <v>1</v>
      </c>
      <c r="L476" s="1" t="b">
        <f t="shared" si="29"/>
        <v>1</v>
      </c>
      <c r="M476" s="1" t="b">
        <f t="shared" si="30"/>
        <v>1</v>
      </c>
      <c r="N476" s="1" t="b">
        <f t="shared" si="31"/>
        <v>1</v>
      </c>
    </row>
    <row r="477" spans="1:14" ht="15" customHeight="1" x14ac:dyDescent="0.25">
      <c r="A477" s="5" t="s">
        <v>480</v>
      </c>
      <c r="B477" s="6">
        <v>8</v>
      </c>
      <c r="C477" s="6">
        <v>32</v>
      </c>
      <c r="D477" s="6">
        <v>0.25</v>
      </c>
      <c r="F477" s="5" t="s">
        <v>480</v>
      </c>
      <c r="G477" s="6">
        <v>8</v>
      </c>
      <c r="H477" s="6">
        <v>32</v>
      </c>
      <c r="I477" s="6">
        <v>0.25</v>
      </c>
      <c r="K477" s="1" t="b">
        <f t="shared" si="28"/>
        <v>1</v>
      </c>
      <c r="L477" s="1" t="b">
        <f t="shared" si="29"/>
        <v>1</v>
      </c>
      <c r="M477" s="1" t="b">
        <f t="shared" si="30"/>
        <v>1</v>
      </c>
      <c r="N477" s="1" t="b">
        <f t="shared" si="31"/>
        <v>1</v>
      </c>
    </row>
    <row r="478" spans="1:14" ht="15" customHeight="1" x14ac:dyDescent="0.25">
      <c r="A478" s="5" t="s">
        <v>481</v>
      </c>
      <c r="B478" s="6">
        <v>4</v>
      </c>
      <c r="C478" s="6">
        <v>14</v>
      </c>
      <c r="D478" s="6">
        <v>0.28571429999999998</v>
      </c>
      <c r="F478" s="5" t="s">
        <v>481</v>
      </c>
      <c r="G478" s="6">
        <v>4</v>
      </c>
      <c r="H478" s="6">
        <v>14</v>
      </c>
      <c r="I478" s="6">
        <v>0.28571429999999998</v>
      </c>
      <c r="K478" s="1" t="b">
        <f t="shared" si="28"/>
        <v>1</v>
      </c>
      <c r="L478" s="1" t="b">
        <f t="shared" si="29"/>
        <v>1</v>
      </c>
      <c r="M478" s="1" t="b">
        <f t="shared" si="30"/>
        <v>1</v>
      </c>
      <c r="N478" s="1" t="b">
        <f t="shared" si="31"/>
        <v>1</v>
      </c>
    </row>
    <row r="479" spans="1:14" ht="15" customHeight="1" x14ac:dyDescent="0.25">
      <c r="A479" s="5" t="s">
        <v>482</v>
      </c>
      <c r="B479" s="6">
        <v>33</v>
      </c>
      <c r="C479" s="6">
        <v>992</v>
      </c>
      <c r="D479" s="6">
        <v>3.32661E-2</v>
      </c>
      <c r="F479" s="5" t="s">
        <v>482</v>
      </c>
      <c r="G479" s="6">
        <v>33</v>
      </c>
      <c r="H479" s="6">
        <v>992</v>
      </c>
      <c r="I479" s="6">
        <v>3.32661E-2</v>
      </c>
      <c r="K479" s="1" t="b">
        <f t="shared" si="28"/>
        <v>1</v>
      </c>
      <c r="L479" s="1" t="b">
        <f t="shared" si="29"/>
        <v>1</v>
      </c>
      <c r="M479" s="1" t="b">
        <f t="shared" si="30"/>
        <v>1</v>
      </c>
      <c r="N479" s="1" t="b">
        <f t="shared" si="31"/>
        <v>1</v>
      </c>
    </row>
    <row r="480" spans="1:14" ht="15" customHeight="1" x14ac:dyDescent="0.25">
      <c r="A480" s="5" t="s">
        <v>483</v>
      </c>
      <c r="B480" s="6">
        <v>88</v>
      </c>
      <c r="C480" s="6">
        <v>1715</v>
      </c>
      <c r="D480" s="6">
        <v>5.1312000000000003E-2</v>
      </c>
      <c r="F480" s="5" t="s">
        <v>483</v>
      </c>
      <c r="G480" s="6">
        <v>88</v>
      </c>
      <c r="H480" s="6">
        <v>1715</v>
      </c>
      <c r="I480" s="6">
        <v>5.1312000000000003E-2</v>
      </c>
      <c r="K480" s="1" t="b">
        <f t="shared" si="28"/>
        <v>1</v>
      </c>
      <c r="L480" s="1" t="b">
        <f t="shared" si="29"/>
        <v>1</v>
      </c>
      <c r="M480" s="1" t="b">
        <f t="shared" si="30"/>
        <v>1</v>
      </c>
      <c r="N480" s="1" t="b">
        <f t="shared" si="31"/>
        <v>1</v>
      </c>
    </row>
    <row r="481" spans="1:14" ht="15" customHeight="1" x14ac:dyDescent="0.25">
      <c r="A481" s="5" t="s">
        <v>484</v>
      </c>
      <c r="B481" s="6">
        <v>79</v>
      </c>
      <c r="C481" s="6">
        <v>917</v>
      </c>
      <c r="D481" s="6">
        <v>8.6150500000000005E-2</v>
      </c>
      <c r="F481" s="5" t="s">
        <v>484</v>
      </c>
      <c r="G481" s="6">
        <v>79</v>
      </c>
      <c r="H481" s="6">
        <v>921</v>
      </c>
      <c r="I481" s="6">
        <v>8.57763E-2</v>
      </c>
      <c r="K481" s="1" t="b">
        <f t="shared" si="28"/>
        <v>1</v>
      </c>
      <c r="L481" s="1" t="b">
        <f t="shared" si="29"/>
        <v>1</v>
      </c>
      <c r="M481" s="1" t="b">
        <f t="shared" si="30"/>
        <v>0</v>
      </c>
      <c r="N481" s="1" t="b">
        <f t="shared" si="31"/>
        <v>0</v>
      </c>
    </row>
    <row r="482" spans="1:14" ht="15" customHeight="1" x14ac:dyDescent="0.25">
      <c r="A482" s="5" t="s">
        <v>485</v>
      </c>
      <c r="B482" s="6">
        <v>15</v>
      </c>
      <c r="C482" s="6">
        <v>72</v>
      </c>
      <c r="D482" s="6">
        <v>0.2083333</v>
      </c>
      <c r="F482" s="5" t="s">
        <v>485</v>
      </c>
      <c r="G482" s="6">
        <v>15</v>
      </c>
      <c r="H482" s="6">
        <v>72</v>
      </c>
      <c r="I482" s="6">
        <v>0.2083333</v>
      </c>
      <c r="K482" s="1" t="b">
        <f t="shared" si="28"/>
        <v>1</v>
      </c>
      <c r="L482" s="1" t="b">
        <f t="shared" si="29"/>
        <v>1</v>
      </c>
      <c r="M482" s="1" t="b">
        <f t="shared" si="30"/>
        <v>1</v>
      </c>
      <c r="N482" s="1" t="b">
        <f t="shared" si="31"/>
        <v>1</v>
      </c>
    </row>
    <row r="483" spans="1:14" ht="15" customHeight="1" x14ac:dyDescent="0.25">
      <c r="A483" s="5" t="s">
        <v>486</v>
      </c>
      <c r="B483" s="6">
        <v>0</v>
      </c>
      <c r="C483" s="6">
        <v>23</v>
      </c>
      <c r="D483" s="6">
        <v>0</v>
      </c>
      <c r="F483" s="5" t="s">
        <v>486</v>
      </c>
      <c r="G483" s="6">
        <v>0</v>
      </c>
      <c r="H483" s="6">
        <v>23</v>
      </c>
      <c r="I483" s="6">
        <v>0</v>
      </c>
      <c r="K483" s="1" t="b">
        <f t="shared" si="28"/>
        <v>1</v>
      </c>
      <c r="L483" s="1" t="b">
        <f t="shared" si="29"/>
        <v>1</v>
      </c>
      <c r="M483" s="1" t="b">
        <f t="shared" si="30"/>
        <v>1</v>
      </c>
      <c r="N483" s="1" t="b">
        <f t="shared" si="31"/>
        <v>1</v>
      </c>
    </row>
    <row r="484" spans="1:14" ht="15" customHeight="1" x14ac:dyDescent="0.25">
      <c r="A484" s="5" t="s">
        <v>487</v>
      </c>
      <c r="B484" s="6">
        <v>7</v>
      </c>
      <c r="C484" s="6">
        <v>44</v>
      </c>
      <c r="D484" s="6">
        <v>0.15909090000000001</v>
      </c>
      <c r="F484" s="5" t="s">
        <v>487</v>
      </c>
      <c r="G484" s="6">
        <v>7</v>
      </c>
      <c r="H484" s="6">
        <v>44</v>
      </c>
      <c r="I484" s="6">
        <v>0.15909090000000001</v>
      </c>
      <c r="K484" s="1" t="b">
        <f t="shared" si="28"/>
        <v>1</v>
      </c>
      <c r="L484" s="1" t="b">
        <f t="shared" si="29"/>
        <v>1</v>
      </c>
      <c r="M484" s="1" t="b">
        <f t="shared" si="30"/>
        <v>1</v>
      </c>
      <c r="N484" s="1" t="b">
        <f t="shared" si="31"/>
        <v>1</v>
      </c>
    </row>
    <row r="485" spans="1:14" ht="15" customHeight="1" x14ac:dyDescent="0.25">
      <c r="A485" s="5" t="s">
        <v>488</v>
      </c>
      <c r="B485" s="6">
        <v>11</v>
      </c>
      <c r="C485" s="6">
        <v>65</v>
      </c>
      <c r="D485" s="6">
        <v>0.16923079999999999</v>
      </c>
      <c r="F485" s="5" t="s">
        <v>488</v>
      </c>
      <c r="G485" s="6">
        <v>11</v>
      </c>
      <c r="H485" s="6">
        <v>65</v>
      </c>
      <c r="I485" s="6">
        <v>0.16923079999999999</v>
      </c>
      <c r="K485" s="1" t="b">
        <f t="shared" si="28"/>
        <v>1</v>
      </c>
      <c r="L485" s="1" t="b">
        <f t="shared" si="29"/>
        <v>1</v>
      </c>
      <c r="M485" s="1" t="b">
        <f t="shared" si="30"/>
        <v>1</v>
      </c>
      <c r="N485" s="1" t="b">
        <f t="shared" si="31"/>
        <v>1</v>
      </c>
    </row>
    <row r="486" spans="1:14" ht="15" customHeight="1" x14ac:dyDescent="0.25">
      <c r="A486" s="5" t="s">
        <v>489</v>
      </c>
      <c r="B486" s="6">
        <v>6</v>
      </c>
      <c r="C486" s="6">
        <v>16</v>
      </c>
      <c r="D486" s="6">
        <v>0.375</v>
      </c>
      <c r="F486" s="5" t="s">
        <v>489</v>
      </c>
      <c r="G486" s="6">
        <v>6</v>
      </c>
      <c r="H486" s="6">
        <v>16</v>
      </c>
      <c r="I486" s="6">
        <v>0.375</v>
      </c>
      <c r="K486" s="1" t="b">
        <f t="shared" si="28"/>
        <v>1</v>
      </c>
      <c r="L486" s="1" t="b">
        <f t="shared" si="29"/>
        <v>1</v>
      </c>
      <c r="M486" s="1" t="b">
        <f t="shared" si="30"/>
        <v>1</v>
      </c>
      <c r="N486" s="1" t="b">
        <f t="shared" si="31"/>
        <v>1</v>
      </c>
    </row>
    <row r="487" spans="1:14" ht="15" customHeight="1" x14ac:dyDescent="0.25">
      <c r="A487" s="5" t="s">
        <v>490</v>
      </c>
      <c r="B487" s="6">
        <v>6</v>
      </c>
      <c r="C487" s="6">
        <v>23</v>
      </c>
      <c r="D487" s="6">
        <v>0.26086959999999998</v>
      </c>
      <c r="F487" s="5" t="s">
        <v>490</v>
      </c>
      <c r="G487" s="6">
        <v>6</v>
      </c>
      <c r="H487" s="6">
        <v>23</v>
      </c>
      <c r="I487" s="6">
        <v>0.26086959999999998</v>
      </c>
      <c r="K487" s="1" t="b">
        <f t="shared" si="28"/>
        <v>1</v>
      </c>
      <c r="L487" s="1" t="b">
        <f t="shared" si="29"/>
        <v>1</v>
      </c>
      <c r="M487" s="1" t="b">
        <f t="shared" si="30"/>
        <v>1</v>
      </c>
      <c r="N487" s="1" t="b">
        <f t="shared" si="31"/>
        <v>1</v>
      </c>
    </row>
    <row r="488" spans="1:14" ht="15" customHeight="1" x14ac:dyDescent="0.25">
      <c r="A488" s="5" t="s">
        <v>491</v>
      </c>
      <c r="B488" s="6">
        <v>78</v>
      </c>
      <c r="C488" s="6">
        <v>264</v>
      </c>
      <c r="D488" s="6">
        <v>0.29545450000000001</v>
      </c>
      <c r="F488" s="5" t="s">
        <v>491</v>
      </c>
      <c r="G488" s="6">
        <v>78</v>
      </c>
      <c r="H488" s="6">
        <v>264</v>
      </c>
      <c r="I488" s="6">
        <v>0.29545450000000001</v>
      </c>
      <c r="K488" s="1" t="b">
        <f t="shared" si="28"/>
        <v>1</v>
      </c>
      <c r="L488" s="1" t="b">
        <f t="shared" si="29"/>
        <v>1</v>
      </c>
      <c r="M488" s="1" t="b">
        <f t="shared" si="30"/>
        <v>1</v>
      </c>
      <c r="N488" s="1" t="b">
        <f t="shared" si="31"/>
        <v>1</v>
      </c>
    </row>
    <row r="489" spans="1:14" ht="15" customHeight="1" x14ac:dyDescent="0.25">
      <c r="A489" s="5" t="s">
        <v>492</v>
      </c>
      <c r="B489" s="6">
        <v>228</v>
      </c>
      <c r="C489" s="6">
        <v>732</v>
      </c>
      <c r="D489" s="6">
        <v>0.31147540000000001</v>
      </c>
      <c r="F489" s="5" t="s">
        <v>492</v>
      </c>
      <c r="G489" s="6">
        <v>226</v>
      </c>
      <c r="H489" s="6">
        <v>732</v>
      </c>
      <c r="I489" s="6">
        <v>0.3087432</v>
      </c>
      <c r="K489" s="1" t="b">
        <f t="shared" si="28"/>
        <v>1</v>
      </c>
      <c r="L489" s="1" t="b">
        <f t="shared" si="29"/>
        <v>0</v>
      </c>
      <c r="M489" s="1" t="b">
        <f t="shared" si="30"/>
        <v>1</v>
      </c>
      <c r="N489" s="1" t="b">
        <f t="shared" si="31"/>
        <v>0</v>
      </c>
    </row>
    <row r="490" spans="1:14" ht="15" customHeight="1" x14ac:dyDescent="0.25">
      <c r="A490" s="5" t="s">
        <v>493</v>
      </c>
      <c r="B490" s="6">
        <v>55</v>
      </c>
      <c r="C490" s="6">
        <v>175</v>
      </c>
      <c r="D490" s="6">
        <v>0.3142857</v>
      </c>
      <c r="F490" s="5" t="s">
        <v>493</v>
      </c>
      <c r="G490" s="6">
        <v>55</v>
      </c>
      <c r="H490" s="6">
        <v>175</v>
      </c>
      <c r="I490" s="6">
        <v>0.3142857</v>
      </c>
      <c r="K490" s="1" t="b">
        <f t="shared" si="28"/>
        <v>1</v>
      </c>
      <c r="L490" s="1" t="b">
        <f t="shared" si="29"/>
        <v>1</v>
      </c>
      <c r="M490" s="1" t="b">
        <f t="shared" si="30"/>
        <v>1</v>
      </c>
      <c r="N490" s="1" t="b">
        <f t="shared" si="31"/>
        <v>1</v>
      </c>
    </row>
    <row r="491" spans="1:14" ht="15" customHeight="1" x14ac:dyDescent="0.25">
      <c r="A491" s="5" t="s">
        <v>494</v>
      </c>
      <c r="B491" s="6">
        <v>2</v>
      </c>
      <c r="C491" s="6">
        <v>31</v>
      </c>
      <c r="D491" s="6">
        <v>6.4516100000000007E-2</v>
      </c>
      <c r="F491" s="5" t="s">
        <v>494</v>
      </c>
      <c r="G491" s="6">
        <v>2</v>
      </c>
      <c r="H491" s="6">
        <v>31</v>
      </c>
      <c r="I491" s="6">
        <v>6.4516100000000007E-2</v>
      </c>
      <c r="K491" s="1" t="b">
        <f t="shared" si="28"/>
        <v>1</v>
      </c>
      <c r="L491" s="1" t="b">
        <f t="shared" si="29"/>
        <v>1</v>
      </c>
      <c r="M491" s="1" t="b">
        <f t="shared" si="30"/>
        <v>1</v>
      </c>
      <c r="N491" s="1" t="b">
        <f t="shared" si="31"/>
        <v>1</v>
      </c>
    </row>
    <row r="492" spans="1:14" ht="15" customHeight="1" x14ac:dyDescent="0.25">
      <c r="A492" s="5" t="s">
        <v>495</v>
      </c>
      <c r="B492" s="6">
        <v>61</v>
      </c>
      <c r="C492" s="6">
        <v>252</v>
      </c>
      <c r="D492" s="6">
        <v>0.24206349999999999</v>
      </c>
      <c r="F492" s="5" t="s">
        <v>495</v>
      </c>
      <c r="G492" s="6">
        <v>61</v>
      </c>
      <c r="H492" s="6">
        <v>252</v>
      </c>
      <c r="I492" s="6">
        <v>0.24206349999999999</v>
      </c>
      <c r="K492" s="1" t="b">
        <f t="shared" si="28"/>
        <v>1</v>
      </c>
      <c r="L492" s="1" t="b">
        <f t="shared" si="29"/>
        <v>1</v>
      </c>
      <c r="M492" s="1" t="b">
        <f t="shared" si="30"/>
        <v>1</v>
      </c>
      <c r="N492" s="1" t="b">
        <f t="shared" si="31"/>
        <v>1</v>
      </c>
    </row>
    <row r="493" spans="1:14" ht="15" customHeight="1" x14ac:dyDescent="0.25">
      <c r="A493" s="5" t="s">
        <v>496</v>
      </c>
      <c r="B493" s="6">
        <v>256</v>
      </c>
      <c r="C493" s="6">
        <v>773</v>
      </c>
      <c r="D493" s="6">
        <v>0.3311772</v>
      </c>
      <c r="F493" s="5" t="s">
        <v>496</v>
      </c>
      <c r="G493" s="6">
        <v>256</v>
      </c>
      <c r="H493" s="6">
        <v>773</v>
      </c>
      <c r="I493" s="6">
        <v>0.3311772</v>
      </c>
      <c r="K493" s="1" t="b">
        <f t="shared" si="28"/>
        <v>1</v>
      </c>
      <c r="L493" s="1" t="b">
        <f t="shared" si="29"/>
        <v>1</v>
      </c>
      <c r="M493" s="1" t="b">
        <f t="shared" si="30"/>
        <v>1</v>
      </c>
      <c r="N493" s="1" t="b">
        <f t="shared" si="31"/>
        <v>1</v>
      </c>
    </row>
    <row r="494" spans="1:14" ht="15" customHeight="1" x14ac:dyDescent="0.25">
      <c r="A494" s="5" t="s">
        <v>497</v>
      </c>
      <c r="B494" s="6">
        <v>36</v>
      </c>
      <c r="C494" s="6">
        <v>116</v>
      </c>
      <c r="D494" s="6">
        <v>0.31034479999999998</v>
      </c>
      <c r="F494" s="5" t="s">
        <v>497</v>
      </c>
      <c r="G494" s="6">
        <v>37</v>
      </c>
      <c r="H494" s="6">
        <v>117</v>
      </c>
      <c r="I494" s="6">
        <v>0.3162393</v>
      </c>
      <c r="K494" s="1" t="b">
        <f t="shared" si="28"/>
        <v>1</v>
      </c>
      <c r="L494" s="1" t="b">
        <f t="shared" si="29"/>
        <v>0</v>
      </c>
      <c r="M494" s="1" t="b">
        <f t="shared" si="30"/>
        <v>0</v>
      </c>
      <c r="N494" s="1" t="b">
        <f t="shared" si="31"/>
        <v>0</v>
      </c>
    </row>
    <row r="495" spans="1:14" ht="15" customHeight="1" x14ac:dyDescent="0.25">
      <c r="A495" s="5" t="s">
        <v>498</v>
      </c>
      <c r="B495" s="6">
        <v>135</v>
      </c>
      <c r="C495" s="6">
        <v>1081</v>
      </c>
      <c r="D495" s="6">
        <v>0.12488440000000001</v>
      </c>
      <c r="F495" s="5" t="s">
        <v>498</v>
      </c>
      <c r="G495" s="6">
        <v>133</v>
      </c>
      <c r="H495" s="6">
        <v>1081</v>
      </c>
      <c r="I495" s="6">
        <v>0.1230342</v>
      </c>
      <c r="K495" s="1" t="b">
        <f t="shared" si="28"/>
        <v>1</v>
      </c>
      <c r="L495" s="1" t="b">
        <f t="shared" si="29"/>
        <v>0</v>
      </c>
      <c r="M495" s="1" t="b">
        <f t="shared" si="30"/>
        <v>1</v>
      </c>
      <c r="N495" s="1" t="b">
        <f t="shared" si="31"/>
        <v>0</v>
      </c>
    </row>
    <row r="496" spans="1:14" ht="15" customHeight="1" x14ac:dyDescent="0.25">
      <c r="A496" s="5" t="s">
        <v>499</v>
      </c>
      <c r="B496" s="6">
        <v>315</v>
      </c>
      <c r="C496" s="6">
        <v>2317</v>
      </c>
      <c r="D496" s="6">
        <v>0.13595170000000001</v>
      </c>
      <c r="F496" s="5" t="s">
        <v>499</v>
      </c>
      <c r="G496" s="6">
        <v>313</v>
      </c>
      <c r="H496" s="6">
        <v>2318</v>
      </c>
      <c r="I496" s="6">
        <v>0.13503019999999999</v>
      </c>
      <c r="K496" s="1" t="b">
        <f t="shared" si="28"/>
        <v>1</v>
      </c>
      <c r="L496" s="1" t="b">
        <f t="shared" si="29"/>
        <v>0</v>
      </c>
      <c r="M496" s="1" t="b">
        <f t="shared" si="30"/>
        <v>0</v>
      </c>
      <c r="N496" s="1" t="b">
        <f t="shared" si="31"/>
        <v>0</v>
      </c>
    </row>
    <row r="497" spans="1:14" ht="15" customHeight="1" x14ac:dyDescent="0.25">
      <c r="A497" s="5" t="s">
        <v>500</v>
      </c>
      <c r="B497" s="6">
        <v>259</v>
      </c>
      <c r="C497" s="6">
        <v>1176</v>
      </c>
      <c r="D497" s="6">
        <v>0.22023809999999999</v>
      </c>
      <c r="F497" s="5" t="s">
        <v>500</v>
      </c>
      <c r="G497" s="6">
        <v>258</v>
      </c>
      <c r="H497" s="6">
        <v>1178</v>
      </c>
      <c r="I497" s="6">
        <v>0.2190153</v>
      </c>
      <c r="K497" s="1" t="b">
        <f t="shared" si="28"/>
        <v>1</v>
      </c>
      <c r="L497" s="1" t="b">
        <f t="shared" si="29"/>
        <v>0</v>
      </c>
      <c r="M497" s="1" t="b">
        <f t="shared" si="30"/>
        <v>0</v>
      </c>
      <c r="N497" s="1" t="b">
        <f t="shared" si="31"/>
        <v>0</v>
      </c>
    </row>
    <row r="498" spans="1:14" ht="15" customHeight="1" x14ac:dyDescent="0.25">
      <c r="A498" s="5" t="s">
        <v>501</v>
      </c>
      <c r="B498" s="6">
        <v>36</v>
      </c>
      <c r="C498" s="6">
        <v>136</v>
      </c>
      <c r="D498" s="6">
        <v>0.26470589999999999</v>
      </c>
      <c r="F498" s="5" t="s">
        <v>501</v>
      </c>
      <c r="G498" s="6">
        <v>36</v>
      </c>
      <c r="H498" s="6">
        <v>136</v>
      </c>
      <c r="I498" s="6">
        <v>0.26470589999999999</v>
      </c>
      <c r="K498" s="1" t="b">
        <f t="shared" si="28"/>
        <v>1</v>
      </c>
      <c r="L498" s="1" t="b">
        <f t="shared" si="29"/>
        <v>1</v>
      </c>
      <c r="M498" s="1" t="b">
        <f t="shared" si="30"/>
        <v>1</v>
      </c>
      <c r="N498" s="1" t="b">
        <f t="shared" si="31"/>
        <v>1</v>
      </c>
    </row>
    <row r="499" spans="1:14" ht="15" customHeight="1" x14ac:dyDescent="0.25">
      <c r="A499" s="5" t="s">
        <v>502</v>
      </c>
      <c r="B499" s="6">
        <v>7</v>
      </c>
      <c r="C499" s="6">
        <v>76</v>
      </c>
      <c r="D499" s="6">
        <v>9.2105300000000001E-2</v>
      </c>
      <c r="F499" s="5" t="s">
        <v>502</v>
      </c>
      <c r="G499" s="6">
        <v>7</v>
      </c>
      <c r="H499" s="6">
        <v>76</v>
      </c>
      <c r="I499" s="6">
        <v>9.2105300000000001E-2</v>
      </c>
      <c r="K499" s="1" t="b">
        <f t="shared" si="28"/>
        <v>1</v>
      </c>
      <c r="L499" s="1" t="b">
        <f t="shared" si="29"/>
        <v>1</v>
      </c>
      <c r="M499" s="1" t="b">
        <f t="shared" si="30"/>
        <v>1</v>
      </c>
      <c r="N499" s="1" t="b">
        <f t="shared" si="31"/>
        <v>1</v>
      </c>
    </row>
    <row r="500" spans="1:14" ht="15" customHeight="1" x14ac:dyDescent="0.25">
      <c r="A500" s="5" t="s">
        <v>503</v>
      </c>
      <c r="B500" s="6">
        <v>60</v>
      </c>
      <c r="C500" s="6">
        <v>318</v>
      </c>
      <c r="D500" s="6">
        <v>0.18867919999999999</v>
      </c>
      <c r="F500" s="5" t="s">
        <v>503</v>
      </c>
      <c r="G500" s="6">
        <v>59</v>
      </c>
      <c r="H500" s="6">
        <v>318</v>
      </c>
      <c r="I500" s="6">
        <v>0.18553459999999999</v>
      </c>
      <c r="K500" s="1" t="b">
        <f t="shared" si="28"/>
        <v>1</v>
      </c>
      <c r="L500" s="1" t="b">
        <f t="shared" si="29"/>
        <v>0</v>
      </c>
      <c r="M500" s="1" t="b">
        <f t="shared" si="30"/>
        <v>1</v>
      </c>
      <c r="N500" s="1" t="b">
        <f t="shared" si="31"/>
        <v>0</v>
      </c>
    </row>
    <row r="501" spans="1:14" ht="15" customHeight="1" x14ac:dyDescent="0.25">
      <c r="A501" s="5" t="s">
        <v>504</v>
      </c>
      <c r="B501" s="6">
        <v>142</v>
      </c>
      <c r="C501" s="6">
        <v>517</v>
      </c>
      <c r="D501" s="6">
        <v>0.2746615</v>
      </c>
      <c r="F501" s="5" t="s">
        <v>504</v>
      </c>
      <c r="G501" s="6">
        <v>142</v>
      </c>
      <c r="H501" s="6">
        <v>517</v>
      </c>
      <c r="I501" s="6">
        <v>0.2746615</v>
      </c>
      <c r="K501" s="1" t="b">
        <f t="shared" si="28"/>
        <v>1</v>
      </c>
      <c r="L501" s="1" t="b">
        <f t="shared" si="29"/>
        <v>1</v>
      </c>
      <c r="M501" s="1" t="b">
        <f t="shared" si="30"/>
        <v>1</v>
      </c>
      <c r="N501" s="1" t="b">
        <f t="shared" si="31"/>
        <v>1</v>
      </c>
    </row>
    <row r="502" spans="1:14" ht="15" customHeight="1" x14ac:dyDescent="0.25">
      <c r="A502" s="5" t="s">
        <v>505</v>
      </c>
      <c r="B502" s="6">
        <v>29</v>
      </c>
      <c r="C502" s="6">
        <v>83</v>
      </c>
      <c r="D502" s="6">
        <v>0.34939759999999997</v>
      </c>
      <c r="F502" s="5" t="s">
        <v>505</v>
      </c>
      <c r="G502" s="6">
        <v>29</v>
      </c>
      <c r="H502" s="6">
        <v>83</v>
      </c>
      <c r="I502" s="6">
        <v>0.34939759999999997</v>
      </c>
      <c r="K502" s="1" t="b">
        <f t="shared" si="28"/>
        <v>1</v>
      </c>
      <c r="L502" s="1" t="b">
        <f t="shared" si="29"/>
        <v>1</v>
      </c>
      <c r="M502" s="1" t="b">
        <f t="shared" si="30"/>
        <v>1</v>
      </c>
      <c r="N502" s="1" t="b">
        <f t="shared" si="31"/>
        <v>1</v>
      </c>
    </row>
    <row r="503" spans="1:14" ht="15" customHeight="1" x14ac:dyDescent="0.25">
      <c r="A503" s="5" t="s">
        <v>506</v>
      </c>
      <c r="B503" s="6">
        <v>24</v>
      </c>
      <c r="C503" s="6">
        <v>324</v>
      </c>
      <c r="D503" s="6">
        <v>7.4074100000000004E-2</v>
      </c>
      <c r="F503" s="5" t="s">
        <v>506</v>
      </c>
      <c r="G503" s="6">
        <v>24</v>
      </c>
      <c r="H503" s="6">
        <v>324</v>
      </c>
      <c r="I503" s="6">
        <v>7.4074100000000004E-2</v>
      </c>
      <c r="K503" s="1" t="b">
        <f t="shared" si="28"/>
        <v>1</v>
      </c>
      <c r="L503" s="1" t="b">
        <f t="shared" si="29"/>
        <v>1</v>
      </c>
      <c r="M503" s="1" t="b">
        <f t="shared" si="30"/>
        <v>1</v>
      </c>
      <c r="N503" s="1" t="b">
        <f t="shared" si="31"/>
        <v>1</v>
      </c>
    </row>
    <row r="504" spans="1:14" ht="15" customHeight="1" x14ac:dyDescent="0.25">
      <c r="A504" s="5" t="s">
        <v>507</v>
      </c>
      <c r="B504" s="6">
        <v>107</v>
      </c>
      <c r="C504" s="6">
        <v>824</v>
      </c>
      <c r="D504" s="6">
        <v>0.12985440000000001</v>
      </c>
      <c r="F504" s="5" t="s">
        <v>507</v>
      </c>
      <c r="G504" s="6">
        <v>108</v>
      </c>
      <c r="H504" s="6">
        <v>824</v>
      </c>
      <c r="I504" s="6">
        <v>0.13106799999999999</v>
      </c>
      <c r="K504" s="1" t="b">
        <f t="shared" si="28"/>
        <v>1</v>
      </c>
      <c r="L504" s="1" t="b">
        <f t="shared" si="29"/>
        <v>0</v>
      </c>
      <c r="M504" s="1" t="b">
        <f t="shared" si="30"/>
        <v>1</v>
      </c>
      <c r="N504" s="1" t="b">
        <f t="shared" si="31"/>
        <v>0</v>
      </c>
    </row>
    <row r="505" spans="1:14" ht="15" customHeight="1" x14ac:dyDescent="0.25">
      <c r="A505" s="5" t="s">
        <v>508</v>
      </c>
      <c r="B505" s="6">
        <v>123</v>
      </c>
      <c r="C505" s="6">
        <v>635</v>
      </c>
      <c r="D505" s="6">
        <v>0.19370080000000001</v>
      </c>
      <c r="F505" s="5" t="s">
        <v>508</v>
      </c>
      <c r="G505" s="6">
        <v>123</v>
      </c>
      <c r="H505" s="6">
        <v>635</v>
      </c>
      <c r="I505" s="6">
        <v>0.19370080000000001</v>
      </c>
      <c r="K505" s="1" t="b">
        <f t="shared" si="28"/>
        <v>1</v>
      </c>
      <c r="L505" s="1" t="b">
        <f t="shared" si="29"/>
        <v>1</v>
      </c>
      <c r="M505" s="1" t="b">
        <f t="shared" si="30"/>
        <v>1</v>
      </c>
      <c r="N505" s="1" t="b">
        <f t="shared" si="31"/>
        <v>1</v>
      </c>
    </row>
    <row r="506" spans="1:14" ht="15" customHeight="1" x14ac:dyDescent="0.25">
      <c r="A506" s="5" t="s">
        <v>509</v>
      </c>
      <c r="B506" s="6">
        <v>18</v>
      </c>
      <c r="C506" s="6">
        <v>76</v>
      </c>
      <c r="D506" s="6">
        <v>0.2368421</v>
      </c>
      <c r="F506" s="5" t="s">
        <v>509</v>
      </c>
      <c r="G506" s="6">
        <v>18</v>
      </c>
      <c r="H506" s="6">
        <v>76</v>
      </c>
      <c r="I506" s="6">
        <v>0.2368421</v>
      </c>
      <c r="K506" s="1" t="b">
        <f t="shared" si="28"/>
        <v>1</v>
      </c>
      <c r="L506" s="1" t="b">
        <f t="shared" si="29"/>
        <v>1</v>
      </c>
      <c r="M506" s="1" t="b">
        <f t="shared" si="30"/>
        <v>1</v>
      </c>
      <c r="N506" s="1" t="b">
        <f t="shared" si="31"/>
        <v>1</v>
      </c>
    </row>
    <row r="507" spans="1:14" ht="15" customHeight="1" x14ac:dyDescent="0.25">
      <c r="A507" s="5" t="s">
        <v>510</v>
      </c>
      <c r="B507" s="6">
        <v>136</v>
      </c>
      <c r="C507" s="6">
        <v>3293</v>
      </c>
      <c r="D507" s="6">
        <v>4.1299700000000002E-2</v>
      </c>
      <c r="F507" s="5" t="s">
        <v>510</v>
      </c>
      <c r="G507" s="6">
        <v>139</v>
      </c>
      <c r="H507" s="6">
        <v>3345</v>
      </c>
      <c r="I507" s="6">
        <v>4.1554599999999997E-2</v>
      </c>
      <c r="K507" s="1" t="b">
        <f t="shared" si="28"/>
        <v>1</v>
      </c>
      <c r="L507" s="1" t="b">
        <f t="shared" si="29"/>
        <v>0</v>
      </c>
      <c r="M507" s="1" t="b">
        <f t="shared" si="30"/>
        <v>0</v>
      </c>
      <c r="N507" s="1" t="b">
        <f t="shared" si="31"/>
        <v>0</v>
      </c>
    </row>
    <row r="508" spans="1:14" ht="15" customHeight="1" x14ac:dyDescent="0.25">
      <c r="A508" s="5" t="s">
        <v>511</v>
      </c>
      <c r="B508" s="6">
        <v>242</v>
      </c>
      <c r="C508" s="6">
        <v>4780</v>
      </c>
      <c r="D508" s="6">
        <v>5.0627600000000002E-2</v>
      </c>
      <c r="F508" s="5" t="s">
        <v>511</v>
      </c>
      <c r="G508" s="6">
        <v>246</v>
      </c>
      <c r="H508" s="6">
        <v>4832</v>
      </c>
      <c r="I508" s="6">
        <v>5.09106E-2</v>
      </c>
      <c r="K508" s="1" t="b">
        <f t="shared" si="28"/>
        <v>1</v>
      </c>
      <c r="L508" s="1" t="b">
        <f t="shared" si="29"/>
        <v>0</v>
      </c>
      <c r="M508" s="1" t="b">
        <f t="shared" si="30"/>
        <v>0</v>
      </c>
      <c r="N508" s="1" t="b">
        <f t="shared" si="31"/>
        <v>0</v>
      </c>
    </row>
    <row r="509" spans="1:14" ht="15" customHeight="1" x14ac:dyDescent="0.25">
      <c r="A509" s="5" t="s">
        <v>512</v>
      </c>
      <c r="B509" s="6">
        <v>61</v>
      </c>
      <c r="C509" s="6">
        <v>533</v>
      </c>
      <c r="D509" s="6">
        <v>0.11444650000000001</v>
      </c>
      <c r="F509" s="5" t="s">
        <v>512</v>
      </c>
      <c r="G509" s="6">
        <v>63</v>
      </c>
      <c r="H509" s="6">
        <v>551</v>
      </c>
      <c r="I509" s="6">
        <v>0.1143376</v>
      </c>
      <c r="K509" s="1" t="b">
        <f t="shared" si="28"/>
        <v>1</v>
      </c>
      <c r="L509" s="1" t="b">
        <f t="shared" si="29"/>
        <v>0</v>
      </c>
      <c r="M509" s="1" t="b">
        <f t="shared" si="30"/>
        <v>0</v>
      </c>
      <c r="N509" s="1" t="b">
        <f t="shared" si="31"/>
        <v>0</v>
      </c>
    </row>
    <row r="510" spans="1:14" ht="15" customHeight="1" x14ac:dyDescent="0.25">
      <c r="A510" s="5" t="s">
        <v>513</v>
      </c>
      <c r="B510" s="6">
        <v>14</v>
      </c>
      <c r="C510" s="6">
        <v>72</v>
      </c>
      <c r="D510" s="6">
        <v>0.19444439999999999</v>
      </c>
      <c r="F510" s="5" t="s">
        <v>513</v>
      </c>
      <c r="G510" s="6">
        <v>14</v>
      </c>
      <c r="H510" s="6">
        <v>75</v>
      </c>
      <c r="I510" s="6">
        <v>0.18666669999999999</v>
      </c>
      <c r="K510" s="1" t="b">
        <f t="shared" si="28"/>
        <v>1</v>
      </c>
      <c r="L510" s="1" t="b">
        <f t="shared" si="29"/>
        <v>1</v>
      </c>
      <c r="M510" s="1" t="b">
        <f t="shared" si="30"/>
        <v>0</v>
      </c>
      <c r="N510" s="1" t="b">
        <f t="shared" si="31"/>
        <v>0</v>
      </c>
    </row>
    <row r="511" spans="1:14" ht="15" customHeight="1" x14ac:dyDescent="0.25">
      <c r="A511" s="5" t="s">
        <v>514</v>
      </c>
      <c r="B511" s="6">
        <v>151</v>
      </c>
      <c r="C511" s="6">
        <v>6075</v>
      </c>
      <c r="D511" s="6">
        <v>2.4856E-2</v>
      </c>
      <c r="F511" s="5" t="s">
        <v>514</v>
      </c>
      <c r="G511" s="6">
        <v>153</v>
      </c>
      <c r="H511" s="6">
        <v>6096</v>
      </c>
      <c r="I511" s="6">
        <v>2.50984E-2</v>
      </c>
      <c r="K511" s="1" t="b">
        <f t="shared" si="28"/>
        <v>1</v>
      </c>
      <c r="L511" s="1" t="b">
        <f t="shared" si="29"/>
        <v>0</v>
      </c>
      <c r="M511" s="1" t="b">
        <f t="shared" si="30"/>
        <v>0</v>
      </c>
      <c r="N511" s="1" t="b">
        <f t="shared" si="31"/>
        <v>0</v>
      </c>
    </row>
    <row r="512" spans="1:14" ht="15" customHeight="1" x14ac:dyDescent="0.25">
      <c r="A512" s="5" t="s">
        <v>515</v>
      </c>
      <c r="B512" s="6">
        <v>231</v>
      </c>
      <c r="C512" s="6">
        <v>6669</v>
      </c>
      <c r="D512" s="6">
        <v>3.4637899999999999E-2</v>
      </c>
      <c r="F512" s="5" t="s">
        <v>515</v>
      </c>
      <c r="G512" s="6">
        <v>233</v>
      </c>
      <c r="H512" s="6">
        <v>6721</v>
      </c>
      <c r="I512" s="6">
        <v>3.4667499999999997E-2</v>
      </c>
      <c r="K512" s="1" t="b">
        <f t="shared" si="28"/>
        <v>1</v>
      </c>
      <c r="L512" s="1" t="b">
        <f t="shared" si="29"/>
        <v>0</v>
      </c>
      <c r="M512" s="1" t="b">
        <f t="shared" si="30"/>
        <v>0</v>
      </c>
      <c r="N512" s="1" t="b">
        <f t="shared" si="31"/>
        <v>0</v>
      </c>
    </row>
    <row r="513" spans="1:14" ht="15" customHeight="1" x14ac:dyDescent="0.25">
      <c r="A513" s="5" t="s">
        <v>516</v>
      </c>
      <c r="B513" s="6">
        <v>49</v>
      </c>
      <c r="C513" s="6">
        <v>648</v>
      </c>
      <c r="D513" s="6">
        <v>7.5617299999999998E-2</v>
      </c>
      <c r="F513" s="5" t="s">
        <v>516</v>
      </c>
      <c r="G513" s="6">
        <v>49</v>
      </c>
      <c r="H513" s="6">
        <v>663</v>
      </c>
      <c r="I513" s="6">
        <v>7.39065E-2</v>
      </c>
      <c r="K513" s="1" t="b">
        <f t="shared" si="28"/>
        <v>1</v>
      </c>
      <c r="L513" s="1" t="b">
        <f t="shared" si="29"/>
        <v>1</v>
      </c>
      <c r="M513" s="1" t="b">
        <f t="shared" si="30"/>
        <v>0</v>
      </c>
      <c r="N513" s="1" t="b">
        <f t="shared" si="31"/>
        <v>0</v>
      </c>
    </row>
    <row r="514" spans="1:14" ht="15" customHeight="1" x14ac:dyDescent="0.25">
      <c r="A514" s="5" t="s">
        <v>517</v>
      </c>
      <c r="B514" s="6">
        <v>7</v>
      </c>
      <c r="C514" s="6">
        <v>29</v>
      </c>
      <c r="D514" s="6">
        <v>0.24137929999999999</v>
      </c>
      <c r="F514" s="5" t="s">
        <v>517</v>
      </c>
      <c r="G514" s="6">
        <v>7</v>
      </c>
      <c r="H514" s="6">
        <v>32</v>
      </c>
      <c r="I514" s="6">
        <v>0.21875</v>
      </c>
      <c r="K514" s="1" t="b">
        <f t="shared" si="28"/>
        <v>1</v>
      </c>
      <c r="L514" s="1" t="b">
        <f t="shared" si="29"/>
        <v>1</v>
      </c>
      <c r="M514" s="1" t="b">
        <f t="shared" si="30"/>
        <v>0</v>
      </c>
      <c r="N514" s="1" t="b">
        <f t="shared" si="31"/>
        <v>0</v>
      </c>
    </row>
    <row r="515" spans="1:14" ht="15" customHeight="1" x14ac:dyDescent="0.25">
      <c r="A515" s="5" t="s">
        <v>518</v>
      </c>
      <c r="B515" s="6">
        <v>6</v>
      </c>
      <c r="C515" s="6">
        <v>139</v>
      </c>
      <c r="D515" s="6">
        <v>4.3165500000000002E-2</v>
      </c>
      <c r="F515" s="5" t="s">
        <v>518</v>
      </c>
      <c r="G515" s="6">
        <v>6</v>
      </c>
      <c r="H515" s="6">
        <v>139</v>
      </c>
      <c r="I515" s="6">
        <v>4.3165500000000002E-2</v>
      </c>
      <c r="K515" s="1" t="b">
        <f t="shared" ref="K515:K578" si="32">A515=F515</f>
        <v>1</v>
      </c>
      <c r="L515" s="1" t="b">
        <f t="shared" ref="L515:L578" si="33">B515=G515</f>
        <v>1</v>
      </c>
      <c r="M515" s="1" t="b">
        <f t="shared" ref="M515:M578" si="34">C515=H515</f>
        <v>1</v>
      </c>
      <c r="N515" s="1" t="b">
        <f t="shared" ref="N515:N578" si="35">D515=I515</f>
        <v>1</v>
      </c>
    </row>
    <row r="516" spans="1:14" ht="15" customHeight="1" x14ac:dyDescent="0.25">
      <c r="A516" s="5" t="s">
        <v>519</v>
      </c>
      <c r="B516" s="6">
        <v>10</v>
      </c>
      <c r="C516" s="6">
        <v>211</v>
      </c>
      <c r="D516" s="6">
        <v>4.7393400000000002E-2</v>
      </c>
      <c r="F516" s="5" t="s">
        <v>519</v>
      </c>
      <c r="G516" s="6">
        <v>10</v>
      </c>
      <c r="H516" s="6">
        <v>212</v>
      </c>
      <c r="I516" s="6">
        <v>4.7169799999999998E-2</v>
      </c>
      <c r="K516" s="1" t="b">
        <f t="shared" si="32"/>
        <v>1</v>
      </c>
      <c r="L516" s="1" t="b">
        <f t="shared" si="33"/>
        <v>1</v>
      </c>
      <c r="M516" s="1" t="b">
        <f t="shared" si="34"/>
        <v>0</v>
      </c>
      <c r="N516" s="1" t="b">
        <f t="shared" si="35"/>
        <v>0</v>
      </c>
    </row>
    <row r="517" spans="1:14" ht="15" customHeight="1" x14ac:dyDescent="0.25">
      <c r="A517" s="5" t="s">
        <v>520</v>
      </c>
      <c r="B517" s="6">
        <v>6</v>
      </c>
      <c r="C517" s="6">
        <v>79</v>
      </c>
      <c r="D517" s="6">
        <v>7.59494E-2</v>
      </c>
      <c r="F517" s="5" t="s">
        <v>520</v>
      </c>
      <c r="G517" s="6">
        <v>6</v>
      </c>
      <c r="H517" s="6">
        <v>80</v>
      </c>
      <c r="I517" s="6">
        <v>7.4999999999999997E-2</v>
      </c>
      <c r="K517" s="1" t="b">
        <f t="shared" si="32"/>
        <v>1</v>
      </c>
      <c r="L517" s="1" t="b">
        <f t="shared" si="33"/>
        <v>1</v>
      </c>
      <c r="M517" s="1" t="b">
        <f t="shared" si="34"/>
        <v>0</v>
      </c>
      <c r="N517" s="1" t="b">
        <f t="shared" si="35"/>
        <v>0</v>
      </c>
    </row>
    <row r="518" spans="1:14" ht="15" customHeight="1" x14ac:dyDescent="0.25">
      <c r="A518" s="5" t="s">
        <v>521</v>
      </c>
      <c r="B518" s="6">
        <v>4</v>
      </c>
      <c r="C518" s="6">
        <v>17</v>
      </c>
      <c r="D518" s="6">
        <v>0.23529410000000001</v>
      </c>
      <c r="F518" s="5" t="s">
        <v>521</v>
      </c>
      <c r="G518" s="6">
        <v>4</v>
      </c>
      <c r="H518" s="6">
        <v>17</v>
      </c>
      <c r="I518" s="6">
        <v>0.23529410000000001</v>
      </c>
      <c r="K518" s="1" t="b">
        <f t="shared" si="32"/>
        <v>1</v>
      </c>
      <c r="L518" s="1" t="b">
        <f t="shared" si="33"/>
        <v>1</v>
      </c>
      <c r="M518" s="1" t="b">
        <f t="shared" si="34"/>
        <v>1</v>
      </c>
      <c r="N518" s="1" t="b">
        <f t="shared" si="35"/>
        <v>1</v>
      </c>
    </row>
    <row r="519" spans="1:14" ht="15" customHeight="1" x14ac:dyDescent="0.25">
      <c r="A519" s="5" t="s">
        <v>522</v>
      </c>
      <c r="B519" s="6">
        <v>60</v>
      </c>
      <c r="C519" s="6">
        <v>1592</v>
      </c>
      <c r="D519" s="6">
        <v>3.7688399999999997E-2</v>
      </c>
      <c r="F519" s="5" t="s">
        <v>522</v>
      </c>
      <c r="G519" s="6">
        <v>63</v>
      </c>
      <c r="H519" s="6">
        <v>1613</v>
      </c>
      <c r="I519" s="6">
        <v>3.9057700000000001E-2</v>
      </c>
      <c r="K519" s="1" t="b">
        <f t="shared" si="32"/>
        <v>1</v>
      </c>
      <c r="L519" s="1" t="b">
        <f t="shared" si="33"/>
        <v>0</v>
      </c>
      <c r="M519" s="1" t="b">
        <f t="shared" si="34"/>
        <v>0</v>
      </c>
      <c r="N519" s="1" t="b">
        <f t="shared" si="35"/>
        <v>0</v>
      </c>
    </row>
    <row r="520" spans="1:14" ht="15" customHeight="1" x14ac:dyDescent="0.25">
      <c r="A520" s="5" t="s">
        <v>523</v>
      </c>
      <c r="B520" s="6">
        <v>145</v>
      </c>
      <c r="C520" s="6">
        <v>2382</v>
      </c>
      <c r="D520" s="6">
        <v>6.0873200000000002E-2</v>
      </c>
      <c r="F520" s="5" t="s">
        <v>523</v>
      </c>
      <c r="G520" s="6">
        <v>148</v>
      </c>
      <c r="H520" s="6">
        <v>2433</v>
      </c>
      <c r="I520" s="6">
        <v>6.0830299999999997E-2</v>
      </c>
      <c r="K520" s="1" t="b">
        <f t="shared" si="32"/>
        <v>1</v>
      </c>
      <c r="L520" s="1" t="b">
        <f t="shared" si="33"/>
        <v>0</v>
      </c>
      <c r="M520" s="1" t="b">
        <f t="shared" si="34"/>
        <v>0</v>
      </c>
      <c r="N520" s="1" t="b">
        <f t="shared" si="35"/>
        <v>0</v>
      </c>
    </row>
    <row r="521" spans="1:14" ht="15" customHeight="1" x14ac:dyDescent="0.25">
      <c r="A521" s="5" t="s">
        <v>524</v>
      </c>
      <c r="B521" s="6">
        <v>90</v>
      </c>
      <c r="C521" s="6">
        <v>759</v>
      </c>
      <c r="D521" s="6">
        <v>0.1185771</v>
      </c>
      <c r="F521" s="5" t="s">
        <v>524</v>
      </c>
      <c r="G521" s="6">
        <v>94</v>
      </c>
      <c r="H521" s="6">
        <v>789</v>
      </c>
      <c r="I521" s="6">
        <v>0.1191381</v>
      </c>
      <c r="K521" s="1" t="b">
        <f t="shared" si="32"/>
        <v>1</v>
      </c>
      <c r="L521" s="1" t="b">
        <f t="shared" si="33"/>
        <v>0</v>
      </c>
      <c r="M521" s="1" t="b">
        <f t="shared" si="34"/>
        <v>0</v>
      </c>
      <c r="N521" s="1" t="b">
        <f t="shared" si="35"/>
        <v>0</v>
      </c>
    </row>
    <row r="522" spans="1:14" ht="15" customHeight="1" x14ac:dyDescent="0.25">
      <c r="A522" s="5" t="s">
        <v>525</v>
      </c>
      <c r="B522" s="6">
        <v>8</v>
      </c>
      <c r="C522" s="6">
        <v>32</v>
      </c>
      <c r="D522" s="6">
        <v>0.25</v>
      </c>
      <c r="F522" s="5" t="s">
        <v>525</v>
      </c>
      <c r="G522" s="6">
        <v>9</v>
      </c>
      <c r="H522" s="6">
        <v>34</v>
      </c>
      <c r="I522" s="6">
        <v>0.26470589999999999</v>
      </c>
      <c r="K522" s="1" t="b">
        <f t="shared" si="32"/>
        <v>1</v>
      </c>
      <c r="L522" s="1" t="b">
        <f t="shared" si="33"/>
        <v>0</v>
      </c>
      <c r="M522" s="1" t="b">
        <f t="shared" si="34"/>
        <v>0</v>
      </c>
      <c r="N522" s="1" t="b">
        <f t="shared" si="35"/>
        <v>0</v>
      </c>
    </row>
    <row r="523" spans="1:14" ht="15" customHeight="1" x14ac:dyDescent="0.25">
      <c r="A523" s="5" t="s">
        <v>526</v>
      </c>
      <c r="B523" s="6">
        <v>1</v>
      </c>
      <c r="C523" s="6">
        <v>28</v>
      </c>
      <c r="D523" s="6">
        <v>3.5714299999999997E-2</v>
      </c>
      <c r="F523" s="5" t="s">
        <v>526</v>
      </c>
      <c r="G523" s="6">
        <v>1</v>
      </c>
      <c r="H523" s="6">
        <v>29</v>
      </c>
      <c r="I523" s="6">
        <v>3.4482800000000001E-2</v>
      </c>
      <c r="K523" s="1" t="b">
        <f t="shared" si="32"/>
        <v>1</v>
      </c>
      <c r="L523" s="1" t="b">
        <f t="shared" si="33"/>
        <v>1</v>
      </c>
      <c r="M523" s="1" t="b">
        <f t="shared" si="34"/>
        <v>0</v>
      </c>
      <c r="N523" s="1" t="b">
        <f t="shared" si="35"/>
        <v>0</v>
      </c>
    </row>
    <row r="524" spans="1:14" ht="15" customHeight="1" x14ac:dyDescent="0.25">
      <c r="A524" s="5" t="s">
        <v>527</v>
      </c>
      <c r="B524" s="6">
        <v>42</v>
      </c>
      <c r="C524" s="6">
        <v>269</v>
      </c>
      <c r="D524" s="6">
        <v>0.15613379999999999</v>
      </c>
      <c r="F524" s="5" t="s">
        <v>527</v>
      </c>
      <c r="G524" s="6">
        <v>42</v>
      </c>
      <c r="H524" s="6">
        <v>273</v>
      </c>
      <c r="I524" s="6">
        <v>0.15384619999999999</v>
      </c>
      <c r="K524" s="1" t="b">
        <f t="shared" si="32"/>
        <v>1</v>
      </c>
      <c r="L524" s="1" t="b">
        <f t="shared" si="33"/>
        <v>1</v>
      </c>
      <c r="M524" s="1" t="b">
        <f t="shared" si="34"/>
        <v>0</v>
      </c>
      <c r="N524" s="1" t="b">
        <f t="shared" si="35"/>
        <v>0</v>
      </c>
    </row>
    <row r="525" spans="1:14" ht="15" customHeight="1" x14ac:dyDescent="0.25">
      <c r="A525" s="5" t="s">
        <v>528</v>
      </c>
      <c r="B525" s="6">
        <v>97</v>
      </c>
      <c r="C525" s="6">
        <v>470</v>
      </c>
      <c r="D525" s="6">
        <v>0.20638300000000001</v>
      </c>
      <c r="F525" s="5" t="s">
        <v>528</v>
      </c>
      <c r="G525" s="6">
        <v>101</v>
      </c>
      <c r="H525" s="6">
        <v>484</v>
      </c>
      <c r="I525" s="6">
        <v>0.20867769999999999</v>
      </c>
      <c r="K525" s="1" t="b">
        <f t="shared" si="32"/>
        <v>1</v>
      </c>
      <c r="L525" s="1" t="b">
        <f t="shared" si="33"/>
        <v>0</v>
      </c>
      <c r="M525" s="1" t="b">
        <f t="shared" si="34"/>
        <v>0</v>
      </c>
      <c r="N525" s="1" t="b">
        <f t="shared" si="35"/>
        <v>0</v>
      </c>
    </row>
    <row r="526" spans="1:14" ht="15" customHeight="1" x14ac:dyDescent="0.25">
      <c r="A526" s="5" t="s">
        <v>529</v>
      </c>
      <c r="B526" s="6">
        <v>35</v>
      </c>
      <c r="C526" s="6">
        <v>125</v>
      </c>
      <c r="D526" s="6">
        <v>0.28000000000000003</v>
      </c>
      <c r="F526" s="5" t="s">
        <v>529</v>
      </c>
      <c r="G526" s="6">
        <v>35</v>
      </c>
      <c r="H526" s="6">
        <v>129</v>
      </c>
      <c r="I526" s="6">
        <v>0.2713178</v>
      </c>
      <c r="K526" s="1" t="b">
        <f t="shared" si="32"/>
        <v>1</v>
      </c>
      <c r="L526" s="1" t="b">
        <f t="shared" si="33"/>
        <v>1</v>
      </c>
      <c r="M526" s="1" t="b">
        <f t="shared" si="34"/>
        <v>0</v>
      </c>
      <c r="N526" s="1" t="b">
        <f t="shared" si="35"/>
        <v>0</v>
      </c>
    </row>
    <row r="527" spans="1:14" ht="15" customHeight="1" x14ac:dyDescent="0.25">
      <c r="A527" s="5" t="s">
        <v>530</v>
      </c>
      <c r="B527" s="6">
        <v>24</v>
      </c>
      <c r="C527" s="6">
        <v>553</v>
      </c>
      <c r="D527" s="6">
        <v>4.3399600000000003E-2</v>
      </c>
      <c r="F527" s="5" t="s">
        <v>530</v>
      </c>
      <c r="G527" s="6">
        <v>24</v>
      </c>
      <c r="H527" s="6">
        <v>577</v>
      </c>
      <c r="I527" s="6">
        <v>4.15945E-2</v>
      </c>
      <c r="K527" s="1" t="b">
        <f t="shared" si="32"/>
        <v>1</v>
      </c>
      <c r="L527" s="1" t="b">
        <f t="shared" si="33"/>
        <v>1</v>
      </c>
      <c r="M527" s="1" t="b">
        <f t="shared" si="34"/>
        <v>0</v>
      </c>
      <c r="N527" s="1" t="b">
        <f t="shared" si="35"/>
        <v>0</v>
      </c>
    </row>
    <row r="528" spans="1:14" ht="15" customHeight="1" x14ac:dyDescent="0.25">
      <c r="A528" s="5" t="s">
        <v>531</v>
      </c>
      <c r="B528" s="6">
        <v>102</v>
      </c>
      <c r="C528" s="6">
        <v>1478</v>
      </c>
      <c r="D528" s="6">
        <v>6.9012199999999996E-2</v>
      </c>
      <c r="F528" s="5" t="s">
        <v>531</v>
      </c>
      <c r="G528" s="6">
        <v>106</v>
      </c>
      <c r="H528" s="6">
        <v>1540</v>
      </c>
      <c r="I528" s="6">
        <v>6.8831199999999995E-2</v>
      </c>
      <c r="K528" s="1" t="b">
        <f t="shared" si="32"/>
        <v>1</v>
      </c>
      <c r="L528" s="1" t="b">
        <f t="shared" si="33"/>
        <v>0</v>
      </c>
      <c r="M528" s="1" t="b">
        <f t="shared" si="34"/>
        <v>0</v>
      </c>
      <c r="N528" s="1" t="b">
        <f t="shared" si="35"/>
        <v>0</v>
      </c>
    </row>
    <row r="529" spans="1:14" ht="15" customHeight="1" x14ac:dyDescent="0.25">
      <c r="A529" s="5" t="s">
        <v>532</v>
      </c>
      <c r="B529" s="6">
        <v>122</v>
      </c>
      <c r="C529" s="6">
        <v>909</v>
      </c>
      <c r="D529" s="6">
        <v>0.13421340000000001</v>
      </c>
      <c r="F529" s="5" t="s">
        <v>532</v>
      </c>
      <c r="G529" s="6">
        <v>129</v>
      </c>
      <c r="H529" s="6">
        <v>943</v>
      </c>
      <c r="I529" s="6">
        <v>0.13679749999999999</v>
      </c>
      <c r="K529" s="1" t="b">
        <f t="shared" si="32"/>
        <v>1</v>
      </c>
      <c r="L529" s="1" t="b">
        <f t="shared" si="33"/>
        <v>0</v>
      </c>
      <c r="M529" s="1" t="b">
        <f t="shared" si="34"/>
        <v>0</v>
      </c>
      <c r="N529" s="1" t="b">
        <f t="shared" si="35"/>
        <v>0</v>
      </c>
    </row>
    <row r="530" spans="1:14" ht="15" customHeight="1" x14ac:dyDescent="0.25">
      <c r="A530" s="5" t="s">
        <v>533</v>
      </c>
      <c r="B530" s="6">
        <v>17</v>
      </c>
      <c r="C530" s="6">
        <v>114</v>
      </c>
      <c r="D530" s="6">
        <v>0.1491228</v>
      </c>
      <c r="F530" s="5" t="s">
        <v>533</v>
      </c>
      <c r="G530" s="6">
        <v>16</v>
      </c>
      <c r="H530" s="6">
        <v>118</v>
      </c>
      <c r="I530" s="6">
        <v>0.1355932</v>
      </c>
      <c r="K530" s="1" t="b">
        <f t="shared" si="32"/>
        <v>1</v>
      </c>
      <c r="L530" s="1" t="b">
        <f t="shared" si="33"/>
        <v>0</v>
      </c>
      <c r="M530" s="1" t="b">
        <f t="shared" si="34"/>
        <v>0</v>
      </c>
      <c r="N530" s="1" t="b">
        <f t="shared" si="35"/>
        <v>0</v>
      </c>
    </row>
    <row r="531" spans="1:14" ht="15" customHeight="1" x14ac:dyDescent="0.25">
      <c r="A531" s="5" t="s">
        <v>534</v>
      </c>
      <c r="B531" s="6">
        <v>6</v>
      </c>
      <c r="C531" s="6">
        <v>162</v>
      </c>
      <c r="D531" s="6">
        <v>3.7037E-2</v>
      </c>
      <c r="F531" s="5" t="s">
        <v>534</v>
      </c>
      <c r="G531" s="6">
        <v>6</v>
      </c>
      <c r="H531" s="6">
        <v>164</v>
      </c>
      <c r="I531" s="6">
        <v>3.6585399999999997E-2</v>
      </c>
      <c r="K531" s="1" t="b">
        <f t="shared" si="32"/>
        <v>1</v>
      </c>
      <c r="L531" s="1" t="b">
        <f t="shared" si="33"/>
        <v>1</v>
      </c>
      <c r="M531" s="1" t="b">
        <f t="shared" si="34"/>
        <v>0</v>
      </c>
      <c r="N531" s="1" t="b">
        <f t="shared" si="35"/>
        <v>0</v>
      </c>
    </row>
    <row r="532" spans="1:14" ht="15" customHeight="1" x14ac:dyDescent="0.25">
      <c r="A532" s="5" t="s">
        <v>535</v>
      </c>
      <c r="B532" s="6">
        <v>26</v>
      </c>
      <c r="C532" s="6">
        <v>314</v>
      </c>
      <c r="D532" s="6">
        <v>8.2802500000000001E-2</v>
      </c>
      <c r="F532" s="5" t="s">
        <v>535</v>
      </c>
      <c r="G532" s="6">
        <v>27</v>
      </c>
      <c r="H532" s="6">
        <v>323</v>
      </c>
      <c r="I532" s="6">
        <v>8.3591299999999993E-2</v>
      </c>
      <c r="K532" s="1" t="b">
        <f t="shared" si="32"/>
        <v>1</v>
      </c>
      <c r="L532" s="1" t="b">
        <f t="shared" si="33"/>
        <v>0</v>
      </c>
      <c r="M532" s="1" t="b">
        <f t="shared" si="34"/>
        <v>0</v>
      </c>
      <c r="N532" s="1" t="b">
        <f t="shared" si="35"/>
        <v>0</v>
      </c>
    </row>
    <row r="533" spans="1:14" ht="15" customHeight="1" x14ac:dyDescent="0.25">
      <c r="A533" s="5" t="s">
        <v>536</v>
      </c>
      <c r="B533" s="6">
        <v>28</v>
      </c>
      <c r="C533" s="6">
        <v>201</v>
      </c>
      <c r="D533" s="6">
        <v>0.1393035</v>
      </c>
      <c r="F533" s="5" t="s">
        <v>536</v>
      </c>
      <c r="G533" s="6">
        <v>29</v>
      </c>
      <c r="H533" s="6">
        <v>206</v>
      </c>
      <c r="I533" s="6">
        <v>0.1407767</v>
      </c>
      <c r="K533" s="1" t="b">
        <f t="shared" si="32"/>
        <v>1</v>
      </c>
      <c r="L533" s="1" t="b">
        <f t="shared" si="33"/>
        <v>0</v>
      </c>
      <c r="M533" s="1" t="b">
        <f t="shared" si="34"/>
        <v>0</v>
      </c>
      <c r="N533" s="1" t="b">
        <f t="shared" si="35"/>
        <v>0</v>
      </c>
    </row>
    <row r="534" spans="1:14" ht="15" customHeight="1" x14ac:dyDescent="0.25">
      <c r="A534" s="5" t="s">
        <v>537</v>
      </c>
      <c r="B534" s="6">
        <v>12</v>
      </c>
      <c r="C534" s="6">
        <v>44</v>
      </c>
      <c r="D534" s="6">
        <v>0.27272730000000001</v>
      </c>
      <c r="F534" s="5" t="s">
        <v>537</v>
      </c>
      <c r="G534" s="6">
        <v>12</v>
      </c>
      <c r="H534" s="6">
        <v>44</v>
      </c>
      <c r="I534" s="6">
        <v>0.27272730000000001</v>
      </c>
      <c r="K534" s="1" t="b">
        <f t="shared" si="32"/>
        <v>1</v>
      </c>
      <c r="L534" s="1" t="b">
        <f t="shared" si="33"/>
        <v>1</v>
      </c>
      <c r="M534" s="1" t="b">
        <f t="shared" si="34"/>
        <v>1</v>
      </c>
      <c r="N534" s="1" t="b">
        <f t="shared" si="35"/>
        <v>1</v>
      </c>
    </row>
    <row r="535" spans="1:14" ht="15" customHeight="1" x14ac:dyDescent="0.25">
      <c r="A535" s="5" t="s">
        <v>538</v>
      </c>
      <c r="B535" s="6">
        <v>13</v>
      </c>
      <c r="C535" s="6">
        <v>414</v>
      </c>
      <c r="D535" s="6">
        <v>3.1400999999999998E-2</v>
      </c>
      <c r="F535" s="5" t="s">
        <v>538</v>
      </c>
      <c r="G535" s="6">
        <v>13</v>
      </c>
      <c r="H535" s="6">
        <v>417</v>
      </c>
      <c r="I535" s="6">
        <v>3.1175100000000001E-2</v>
      </c>
      <c r="K535" s="1" t="b">
        <f t="shared" si="32"/>
        <v>1</v>
      </c>
      <c r="L535" s="1" t="b">
        <f t="shared" si="33"/>
        <v>1</v>
      </c>
      <c r="M535" s="1" t="b">
        <f t="shared" si="34"/>
        <v>0</v>
      </c>
      <c r="N535" s="1" t="b">
        <f t="shared" si="35"/>
        <v>0</v>
      </c>
    </row>
    <row r="536" spans="1:14" ht="15" customHeight="1" x14ac:dyDescent="0.25">
      <c r="A536" s="5" t="s">
        <v>539</v>
      </c>
      <c r="B536" s="6">
        <v>25</v>
      </c>
      <c r="C536" s="6">
        <v>468</v>
      </c>
      <c r="D536" s="6">
        <v>5.3418800000000002E-2</v>
      </c>
      <c r="F536" s="5" t="s">
        <v>539</v>
      </c>
      <c r="G536" s="6">
        <v>25</v>
      </c>
      <c r="H536" s="6">
        <v>475</v>
      </c>
      <c r="I536" s="6">
        <v>5.2631600000000001E-2</v>
      </c>
      <c r="K536" s="1" t="b">
        <f t="shared" si="32"/>
        <v>1</v>
      </c>
      <c r="L536" s="1" t="b">
        <f t="shared" si="33"/>
        <v>1</v>
      </c>
      <c r="M536" s="1" t="b">
        <f t="shared" si="34"/>
        <v>0</v>
      </c>
      <c r="N536" s="1" t="b">
        <f t="shared" si="35"/>
        <v>0</v>
      </c>
    </row>
    <row r="537" spans="1:14" ht="15" customHeight="1" x14ac:dyDescent="0.25">
      <c r="A537" s="5" t="s">
        <v>540</v>
      </c>
      <c r="B537" s="6">
        <v>12</v>
      </c>
      <c r="C537" s="6">
        <v>107</v>
      </c>
      <c r="D537" s="6">
        <v>0.1121495</v>
      </c>
      <c r="F537" s="5" t="s">
        <v>540</v>
      </c>
      <c r="G537" s="6">
        <v>12</v>
      </c>
      <c r="H537" s="6">
        <v>111</v>
      </c>
      <c r="I537" s="6">
        <v>0.1081081</v>
      </c>
      <c r="K537" s="1" t="b">
        <f t="shared" si="32"/>
        <v>1</v>
      </c>
      <c r="L537" s="1" t="b">
        <f t="shared" si="33"/>
        <v>1</v>
      </c>
      <c r="M537" s="1" t="b">
        <f t="shared" si="34"/>
        <v>0</v>
      </c>
      <c r="N537" s="1" t="b">
        <f t="shared" si="35"/>
        <v>0</v>
      </c>
    </row>
    <row r="538" spans="1:14" ht="15" customHeight="1" x14ac:dyDescent="0.25">
      <c r="A538" s="5" t="s">
        <v>541</v>
      </c>
      <c r="B538" s="6">
        <v>1</v>
      </c>
      <c r="C538" s="6">
        <v>10</v>
      </c>
      <c r="D538" s="6">
        <v>0.1</v>
      </c>
      <c r="F538" s="5" t="s">
        <v>541</v>
      </c>
      <c r="G538" s="6">
        <v>1</v>
      </c>
      <c r="H538" s="6">
        <v>12</v>
      </c>
      <c r="I538" s="6">
        <v>8.3333299999999999E-2</v>
      </c>
      <c r="K538" s="1" t="b">
        <f t="shared" si="32"/>
        <v>1</v>
      </c>
      <c r="L538" s="1" t="b">
        <f t="shared" si="33"/>
        <v>1</v>
      </c>
      <c r="M538" s="1" t="b">
        <f t="shared" si="34"/>
        <v>0</v>
      </c>
      <c r="N538" s="1" t="b">
        <f t="shared" si="35"/>
        <v>0</v>
      </c>
    </row>
    <row r="539" spans="1:14" ht="15" customHeight="1" x14ac:dyDescent="0.25">
      <c r="A539" s="5" t="s">
        <v>542</v>
      </c>
      <c r="B539" s="6">
        <v>2</v>
      </c>
      <c r="C539" s="6">
        <v>24</v>
      </c>
      <c r="D539" s="6">
        <v>8.3333299999999999E-2</v>
      </c>
      <c r="F539" s="5" t="s">
        <v>542</v>
      </c>
      <c r="G539" s="6">
        <v>2</v>
      </c>
      <c r="H539" s="6">
        <v>24</v>
      </c>
      <c r="I539" s="6">
        <v>8.3333299999999999E-2</v>
      </c>
      <c r="K539" s="1" t="b">
        <f t="shared" si="32"/>
        <v>1</v>
      </c>
      <c r="L539" s="1" t="b">
        <f t="shared" si="33"/>
        <v>1</v>
      </c>
      <c r="M539" s="1" t="b">
        <f t="shared" si="34"/>
        <v>1</v>
      </c>
      <c r="N539" s="1" t="b">
        <f t="shared" si="35"/>
        <v>1</v>
      </c>
    </row>
    <row r="540" spans="1:14" ht="15" customHeight="1" x14ac:dyDescent="0.25">
      <c r="A540" s="5" t="s">
        <v>543</v>
      </c>
      <c r="B540" s="6">
        <v>6</v>
      </c>
      <c r="C540" s="6">
        <v>77</v>
      </c>
      <c r="D540" s="6">
        <v>7.7922099999999994E-2</v>
      </c>
      <c r="F540" s="5" t="s">
        <v>543</v>
      </c>
      <c r="G540" s="6">
        <v>6</v>
      </c>
      <c r="H540" s="6">
        <v>78</v>
      </c>
      <c r="I540" s="6">
        <v>7.6923099999999994E-2</v>
      </c>
      <c r="K540" s="1" t="b">
        <f t="shared" si="32"/>
        <v>1</v>
      </c>
      <c r="L540" s="1" t="b">
        <f t="shared" si="33"/>
        <v>1</v>
      </c>
      <c r="M540" s="1" t="b">
        <f t="shared" si="34"/>
        <v>0</v>
      </c>
      <c r="N540" s="1" t="b">
        <f t="shared" si="35"/>
        <v>0</v>
      </c>
    </row>
    <row r="541" spans="1:14" ht="15" customHeight="1" x14ac:dyDescent="0.25">
      <c r="A541" s="5" t="s">
        <v>544</v>
      </c>
      <c r="B541" s="6">
        <v>14</v>
      </c>
      <c r="C541" s="6">
        <v>84</v>
      </c>
      <c r="D541" s="6">
        <v>0.1666667</v>
      </c>
      <c r="F541" s="5" t="s">
        <v>544</v>
      </c>
      <c r="G541" s="6">
        <v>14</v>
      </c>
      <c r="H541" s="6">
        <v>84</v>
      </c>
      <c r="I541" s="6">
        <v>0.1666667</v>
      </c>
      <c r="K541" s="1" t="b">
        <f t="shared" si="32"/>
        <v>1</v>
      </c>
      <c r="L541" s="1" t="b">
        <f t="shared" si="33"/>
        <v>1</v>
      </c>
      <c r="M541" s="1" t="b">
        <f t="shared" si="34"/>
        <v>1</v>
      </c>
      <c r="N541" s="1" t="b">
        <f t="shared" si="35"/>
        <v>1</v>
      </c>
    </row>
    <row r="542" spans="1:14" ht="15" customHeight="1" x14ac:dyDescent="0.25">
      <c r="A542" s="5" t="s">
        <v>545</v>
      </c>
      <c r="B542" s="6">
        <v>3</v>
      </c>
      <c r="C542" s="6">
        <v>16</v>
      </c>
      <c r="D542" s="6">
        <v>0.1875</v>
      </c>
      <c r="F542" s="5" t="s">
        <v>545</v>
      </c>
      <c r="G542" s="6">
        <v>3</v>
      </c>
      <c r="H542" s="6">
        <v>16</v>
      </c>
      <c r="I542" s="6">
        <v>0.1875</v>
      </c>
      <c r="K542" s="1" t="b">
        <f t="shared" si="32"/>
        <v>1</v>
      </c>
      <c r="L542" s="1" t="b">
        <f t="shared" si="33"/>
        <v>1</v>
      </c>
      <c r="M542" s="1" t="b">
        <f t="shared" si="34"/>
        <v>1</v>
      </c>
      <c r="N542" s="1" t="b">
        <f t="shared" si="35"/>
        <v>1</v>
      </c>
    </row>
    <row r="543" spans="1:14" ht="15" customHeight="1" x14ac:dyDescent="0.25">
      <c r="A543" s="5" t="s">
        <v>546</v>
      </c>
      <c r="B543" s="6">
        <v>27</v>
      </c>
      <c r="C543" s="6">
        <v>661</v>
      </c>
      <c r="D543" s="6">
        <v>4.08472E-2</v>
      </c>
      <c r="F543" s="5" t="s">
        <v>546</v>
      </c>
      <c r="G543" s="6">
        <v>27</v>
      </c>
      <c r="H543" s="6">
        <v>664</v>
      </c>
      <c r="I543" s="6">
        <v>4.0662700000000003E-2</v>
      </c>
      <c r="K543" s="1" t="b">
        <f t="shared" si="32"/>
        <v>1</v>
      </c>
      <c r="L543" s="1" t="b">
        <f t="shared" si="33"/>
        <v>1</v>
      </c>
      <c r="M543" s="1" t="b">
        <f t="shared" si="34"/>
        <v>0</v>
      </c>
      <c r="N543" s="1" t="b">
        <f t="shared" si="35"/>
        <v>0</v>
      </c>
    </row>
    <row r="544" spans="1:14" ht="15" customHeight="1" x14ac:dyDescent="0.25">
      <c r="A544" s="5" t="s">
        <v>547</v>
      </c>
      <c r="B544" s="6">
        <v>103</v>
      </c>
      <c r="C544" s="6">
        <v>1389</v>
      </c>
      <c r="D544" s="6">
        <v>7.4154100000000001E-2</v>
      </c>
      <c r="F544" s="5" t="s">
        <v>547</v>
      </c>
      <c r="G544" s="6">
        <v>105</v>
      </c>
      <c r="H544" s="6">
        <v>1409</v>
      </c>
      <c r="I544" s="6">
        <v>7.4520900000000001E-2</v>
      </c>
      <c r="K544" s="1" t="b">
        <f t="shared" si="32"/>
        <v>1</v>
      </c>
      <c r="L544" s="1" t="b">
        <f t="shared" si="33"/>
        <v>0</v>
      </c>
      <c r="M544" s="1" t="b">
        <f t="shared" si="34"/>
        <v>0</v>
      </c>
      <c r="N544" s="1" t="b">
        <f t="shared" si="35"/>
        <v>0</v>
      </c>
    </row>
    <row r="545" spans="1:14" ht="15" customHeight="1" x14ac:dyDescent="0.25">
      <c r="A545" s="5" t="s">
        <v>548</v>
      </c>
      <c r="B545" s="6">
        <v>68</v>
      </c>
      <c r="C545" s="6">
        <v>422</v>
      </c>
      <c r="D545" s="6">
        <v>0.16113739999999999</v>
      </c>
      <c r="F545" s="5" t="s">
        <v>548</v>
      </c>
      <c r="G545" s="6">
        <v>68</v>
      </c>
      <c r="H545" s="6">
        <v>433</v>
      </c>
      <c r="I545" s="6">
        <v>0.15704389999999999</v>
      </c>
      <c r="K545" s="1" t="b">
        <f t="shared" si="32"/>
        <v>1</v>
      </c>
      <c r="L545" s="1" t="b">
        <f t="shared" si="33"/>
        <v>1</v>
      </c>
      <c r="M545" s="1" t="b">
        <f t="shared" si="34"/>
        <v>0</v>
      </c>
      <c r="N545" s="1" t="b">
        <f t="shared" si="35"/>
        <v>0</v>
      </c>
    </row>
    <row r="546" spans="1:14" ht="15" customHeight="1" x14ac:dyDescent="0.25">
      <c r="A546" s="5" t="s">
        <v>549</v>
      </c>
      <c r="B546" s="6">
        <v>13</v>
      </c>
      <c r="C546" s="6">
        <v>66</v>
      </c>
      <c r="D546" s="6">
        <v>0.1969697</v>
      </c>
      <c r="F546" s="5" t="s">
        <v>549</v>
      </c>
      <c r="G546" s="6">
        <v>13</v>
      </c>
      <c r="H546" s="6">
        <v>69</v>
      </c>
      <c r="I546" s="6">
        <v>0.18840580000000001</v>
      </c>
      <c r="K546" s="1" t="b">
        <f t="shared" si="32"/>
        <v>1</v>
      </c>
      <c r="L546" s="1" t="b">
        <f t="shared" si="33"/>
        <v>1</v>
      </c>
      <c r="M546" s="1" t="b">
        <f t="shared" si="34"/>
        <v>0</v>
      </c>
      <c r="N546" s="1" t="b">
        <f t="shared" si="35"/>
        <v>0</v>
      </c>
    </row>
    <row r="547" spans="1:14" ht="15" customHeight="1" x14ac:dyDescent="0.25">
      <c r="A547" s="5" t="s">
        <v>550</v>
      </c>
      <c r="B547" s="6">
        <v>4</v>
      </c>
      <c r="C547" s="6">
        <v>73</v>
      </c>
      <c r="D547" s="6">
        <v>5.4794500000000003E-2</v>
      </c>
      <c r="F547" s="5" t="s">
        <v>550</v>
      </c>
      <c r="G547" s="6">
        <v>4</v>
      </c>
      <c r="H547" s="6">
        <v>75</v>
      </c>
      <c r="I547" s="6">
        <v>5.33333E-2</v>
      </c>
      <c r="K547" s="1" t="b">
        <f t="shared" si="32"/>
        <v>1</v>
      </c>
      <c r="L547" s="1" t="b">
        <f t="shared" si="33"/>
        <v>1</v>
      </c>
      <c r="M547" s="1" t="b">
        <f t="shared" si="34"/>
        <v>0</v>
      </c>
      <c r="N547" s="1" t="b">
        <f t="shared" si="35"/>
        <v>0</v>
      </c>
    </row>
    <row r="548" spans="1:14" ht="15" customHeight="1" x14ac:dyDescent="0.25">
      <c r="A548" s="5" t="s">
        <v>551</v>
      </c>
      <c r="B548" s="6">
        <v>60</v>
      </c>
      <c r="C548" s="6">
        <v>475</v>
      </c>
      <c r="D548" s="6">
        <v>0.12631580000000001</v>
      </c>
      <c r="F548" s="5" t="s">
        <v>551</v>
      </c>
      <c r="G548" s="6">
        <v>59</v>
      </c>
      <c r="H548" s="6">
        <v>478</v>
      </c>
      <c r="I548" s="6">
        <v>0.123431</v>
      </c>
      <c r="K548" s="1" t="b">
        <f t="shared" si="32"/>
        <v>1</v>
      </c>
      <c r="L548" s="1" t="b">
        <f t="shared" si="33"/>
        <v>0</v>
      </c>
      <c r="M548" s="1" t="b">
        <f t="shared" si="34"/>
        <v>0</v>
      </c>
      <c r="N548" s="1" t="b">
        <f t="shared" si="35"/>
        <v>0</v>
      </c>
    </row>
    <row r="549" spans="1:14" ht="15" customHeight="1" x14ac:dyDescent="0.25">
      <c r="A549" s="5" t="s">
        <v>552</v>
      </c>
      <c r="B549" s="6">
        <v>126</v>
      </c>
      <c r="C549" s="6">
        <v>823</v>
      </c>
      <c r="D549" s="6">
        <v>0.1530984</v>
      </c>
      <c r="F549" s="5" t="s">
        <v>552</v>
      </c>
      <c r="G549" s="6">
        <v>126</v>
      </c>
      <c r="H549" s="6">
        <v>828</v>
      </c>
      <c r="I549" s="6">
        <v>0.1521739</v>
      </c>
      <c r="K549" s="1" t="b">
        <f t="shared" si="32"/>
        <v>1</v>
      </c>
      <c r="L549" s="1" t="b">
        <f t="shared" si="33"/>
        <v>1</v>
      </c>
      <c r="M549" s="1" t="b">
        <f t="shared" si="34"/>
        <v>0</v>
      </c>
      <c r="N549" s="1" t="b">
        <f t="shared" si="35"/>
        <v>0</v>
      </c>
    </row>
    <row r="550" spans="1:14" ht="15" customHeight="1" x14ac:dyDescent="0.25">
      <c r="A550" s="5" t="s">
        <v>553</v>
      </c>
      <c r="B550" s="6">
        <v>30</v>
      </c>
      <c r="C550" s="6">
        <v>110</v>
      </c>
      <c r="D550" s="6">
        <v>0.27272730000000001</v>
      </c>
      <c r="F550" s="5" t="s">
        <v>553</v>
      </c>
      <c r="G550" s="6">
        <v>30</v>
      </c>
      <c r="H550" s="6">
        <v>111</v>
      </c>
      <c r="I550" s="6">
        <v>0.27027030000000002</v>
      </c>
      <c r="K550" s="1" t="b">
        <f t="shared" si="32"/>
        <v>1</v>
      </c>
      <c r="L550" s="1" t="b">
        <f t="shared" si="33"/>
        <v>1</v>
      </c>
      <c r="M550" s="1" t="b">
        <f t="shared" si="34"/>
        <v>0</v>
      </c>
      <c r="N550" s="1" t="b">
        <f t="shared" si="35"/>
        <v>0</v>
      </c>
    </row>
    <row r="551" spans="1:14" ht="15" customHeight="1" x14ac:dyDescent="0.25">
      <c r="A551" s="5" t="s">
        <v>554</v>
      </c>
      <c r="B551" s="6">
        <v>7</v>
      </c>
      <c r="C551" s="6">
        <v>268</v>
      </c>
      <c r="D551" s="6">
        <v>2.6119400000000001E-2</v>
      </c>
      <c r="F551" s="5" t="s">
        <v>554</v>
      </c>
      <c r="G551" s="6">
        <v>7</v>
      </c>
      <c r="H551" s="6">
        <v>269</v>
      </c>
      <c r="I551" s="6">
        <v>2.6022300000000002E-2</v>
      </c>
      <c r="K551" s="1" t="b">
        <f t="shared" si="32"/>
        <v>1</v>
      </c>
      <c r="L551" s="1" t="b">
        <f t="shared" si="33"/>
        <v>1</v>
      </c>
      <c r="M551" s="1" t="b">
        <f t="shared" si="34"/>
        <v>0</v>
      </c>
      <c r="N551" s="1" t="b">
        <f t="shared" si="35"/>
        <v>0</v>
      </c>
    </row>
    <row r="552" spans="1:14" ht="15" customHeight="1" x14ac:dyDescent="0.25">
      <c r="A552" s="5" t="s">
        <v>555</v>
      </c>
      <c r="B552" s="6">
        <v>60</v>
      </c>
      <c r="C552" s="6">
        <v>1364</v>
      </c>
      <c r="D552" s="6">
        <v>4.3988300000000001E-2</v>
      </c>
      <c r="F552" s="5" t="s">
        <v>555</v>
      </c>
      <c r="G552" s="6">
        <v>60</v>
      </c>
      <c r="H552" s="6">
        <v>1371</v>
      </c>
      <c r="I552" s="6">
        <v>4.3763700000000003E-2</v>
      </c>
      <c r="K552" s="1" t="b">
        <f t="shared" si="32"/>
        <v>1</v>
      </c>
      <c r="L552" s="1" t="b">
        <f t="shared" si="33"/>
        <v>1</v>
      </c>
      <c r="M552" s="1" t="b">
        <f t="shared" si="34"/>
        <v>0</v>
      </c>
      <c r="N552" s="1" t="b">
        <f t="shared" si="35"/>
        <v>0</v>
      </c>
    </row>
    <row r="553" spans="1:14" ht="15" customHeight="1" x14ac:dyDescent="0.25">
      <c r="A553" s="5" t="s">
        <v>556</v>
      </c>
      <c r="B553" s="6">
        <v>24</v>
      </c>
      <c r="C553" s="6">
        <v>229</v>
      </c>
      <c r="D553" s="6">
        <v>0.10480349999999999</v>
      </c>
      <c r="F553" s="5" t="s">
        <v>556</v>
      </c>
      <c r="G553" s="6">
        <v>25</v>
      </c>
      <c r="H553" s="6">
        <v>237</v>
      </c>
      <c r="I553" s="6">
        <v>0.1054852</v>
      </c>
      <c r="K553" s="1" t="b">
        <f t="shared" si="32"/>
        <v>1</v>
      </c>
      <c r="L553" s="1" t="b">
        <f t="shared" si="33"/>
        <v>0</v>
      </c>
      <c r="M553" s="1" t="b">
        <f t="shared" si="34"/>
        <v>0</v>
      </c>
      <c r="N553" s="1" t="b">
        <f t="shared" si="35"/>
        <v>0</v>
      </c>
    </row>
    <row r="554" spans="1:14" ht="15" customHeight="1" x14ac:dyDescent="0.25">
      <c r="A554" s="5" t="s">
        <v>557</v>
      </c>
      <c r="B554" s="6">
        <v>4</v>
      </c>
      <c r="C554" s="6">
        <v>30</v>
      </c>
      <c r="D554" s="6">
        <v>0.13333329999999999</v>
      </c>
      <c r="F554" s="5" t="s">
        <v>557</v>
      </c>
      <c r="G554" s="6">
        <v>4</v>
      </c>
      <c r="H554" s="6">
        <v>30</v>
      </c>
      <c r="I554" s="6">
        <v>0.13333329999999999</v>
      </c>
      <c r="K554" s="1" t="b">
        <f t="shared" si="32"/>
        <v>1</v>
      </c>
      <c r="L554" s="1" t="b">
        <f t="shared" si="33"/>
        <v>1</v>
      </c>
      <c r="M554" s="1" t="b">
        <f t="shared" si="34"/>
        <v>1</v>
      </c>
      <c r="N554" s="1" t="b">
        <f t="shared" si="35"/>
        <v>1</v>
      </c>
    </row>
    <row r="555" spans="1:14" ht="15" customHeight="1" x14ac:dyDescent="0.25">
      <c r="A555" s="5" t="s">
        <v>558</v>
      </c>
      <c r="B555" s="6">
        <v>4</v>
      </c>
      <c r="C555" s="6">
        <v>102</v>
      </c>
      <c r="D555" s="6">
        <v>3.9215699999999999E-2</v>
      </c>
      <c r="F555" s="5" t="s">
        <v>558</v>
      </c>
      <c r="G555" s="6">
        <v>4</v>
      </c>
      <c r="H555" s="6">
        <v>102</v>
      </c>
      <c r="I555" s="6">
        <v>3.9215699999999999E-2</v>
      </c>
      <c r="K555" s="1" t="b">
        <f t="shared" si="32"/>
        <v>1</v>
      </c>
      <c r="L555" s="1" t="b">
        <f t="shared" si="33"/>
        <v>1</v>
      </c>
      <c r="M555" s="1" t="b">
        <f t="shared" si="34"/>
        <v>1</v>
      </c>
      <c r="N555" s="1" t="b">
        <f t="shared" si="35"/>
        <v>1</v>
      </c>
    </row>
    <row r="556" spans="1:14" ht="15" customHeight="1" x14ac:dyDescent="0.25">
      <c r="A556" s="5" t="s">
        <v>559</v>
      </c>
      <c r="B556" s="6">
        <v>7</v>
      </c>
      <c r="C556" s="6">
        <v>129</v>
      </c>
      <c r="D556" s="6">
        <v>5.4263600000000002E-2</v>
      </c>
      <c r="F556" s="5" t="s">
        <v>559</v>
      </c>
      <c r="G556" s="6">
        <v>7</v>
      </c>
      <c r="H556" s="6">
        <v>129</v>
      </c>
      <c r="I556" s="6">
        <v>5.4263600000000002E-2</v>
      </c>
      <c r="K556" s="1" t="b">
        <f t="shared" si="32"/>
        <v>1</v>
      </c>
      <c r="L556" s="1" t="b">
        <f t="shared" si="33"/>
        <v>1</v>
      </c>
      <c r="M556" s="1" t="b">
        <f t="shared" si="34"/>
        <v>1</v>
      </c>
      <c r="N556" s="1" t="b">
        <f t="shared" si="35"/>
        <v>1</v>
      </c>
    </row>
    <row r="557" spans="1:14" ht="15" customHeight="1" x14ac:dyDescent="0.25">
      <c r="A557" s="5" t="s">
        <v>560</v>
      </c>
      <c r="B557" s="6">
        <v>8</v>
      </c>
      <c r="C557" s="6">
        <v>39</v>
      </c>
      <c r="D557" s="6">
        <v>0.20512820000000001</v>
      </c>
      <c r="F557" s="5" t="s">
        <v>560</v>
      </c>
      <c r="G557" s="6">
        <v>9</v>
      </c>
      <c r="H557" s="6">
        <v>40</v>
      </c>
      <c r="I557" s="6">
        <v>0.22500000000000001</v>
      </c>
      <c r="K557" s="1" t="b">
        <f t="shared" si="32"/>
        <v>1</v>
      </c>
      <c r="L557" s="1" t="b">
        <f t="shared" si="33"/>
        <v>0</v>
      </c>
      <c r="M557" s="1" t="b">
        <f t="shared" si="34"/>
        <v>0</v>
      </c>
      <c r="N557" s="1" t="b">
        <f t="shared" si="35"/>
        <v>0</v>
      </c>
    </row>
    <row r="558" spans="1:14" ht="15" customHeight="1" x14ac:dyDescent="0.25">
      <c r="A558" s="5" t="s">
        <v>561</v>
      </c>
      <c r="B558" s="6">
        <v>1</v>
      </c>
      <c r="C558" s="6">
        <v>2</v>
      </c>
      <c r="D558" s="6">
        <v>0.5</v>
      </c>
      <c r="F558" s="5" t="s">
        <v>561</v>
      </c>
      <c r="G558" s="6">
        <v>1</v>
      </c>
      <c r="H558" s="6">
        <v>2</v>
      </c>
      <c r="I558" s="6">
        <v>0.5</v>
      </c>
      <c r="K558" s="1" t="b">
        <f t="shared" si="32"/>
        <v>1</v>
      </c>
      <c r="L558" s="1" t="b">
        <f t="shared" si="33"/>
        <v>1</v>
      </c>
      <c r="M558" s="1" t="b">
        <f t="shared" si="34"/>
        <v>1</v>
      </c>
      <c r="N558" s="1" t="b">
        <f t="shared" si="35"/>
        <v>1</v>
      </c>
    </row>
    <row r="559" spans="1:14" ht="15" customHeight="1" x14ac:dyDescent="0.25">
      <c r="A559" s="5" t="s">
        <v>562</v>
      </c>
      <c r="B559" s="6">
        <v>7</v>
      </c>
      <c r="C559" s="6">
        <v>166</v>
      </c>
      <c r="D559" s="6">
        <v>4.2168700000000003E-2</v>
      </c>
      <c r="F559" s="5" t="s">
        <v>562</v>
      </c>
      <c r="G559" s="6">
        <v>7</v>
      </c>
      <c r="H559" s="6">
        <v>166</v>
      </c>
      <c r="I559" s="6">
        <v>4.2168700000000003E-2</v>
      </c>
      <c r="K559" s="1" t="b">
        <f t="shared" si="32"/>
        <v>1</v>
      </c>
      <c r="L559" s="1" t="b">
        <f t="shared" si="33"/>
        <v>1</v>
      </c>
      <c r="M559" s="1" t="b">
        <f t="shared" si="34"/>
        <v>1</v>
      </c>
      <c r="N559" s="1" t="b">
        <f t="shared" si="35"/>
        <v>1</v>
      </c>
    </row>
    <row r="560" spans="1:14" ht="15" customHeight="1" x14ac:dyDescent="0.25">
      <c r="A560" s="5" t="s">
        <v>563</v>
      </c>
      <c r="B560" s="6">
        <v>31</v>
      </c>
      <c r="C560" s="6">
        <v>268</v>
      </c>
      <c r="D560" s="6">
        <v>0.1156716</v>
      </c>
      <c r="F560" s="5" t="s">
        <v>563</v>
      </c>
      <c r="G560" s="6">
        <v>31</v>
      </c>
      <c r="H560" s="6">
        <v>270</v>
      </c>
      <c r="I560" s="6">
        <v>0.11481479999999999</v>
      </c>
      <c r="K560" s="1" t="b">
        <f t="shared" si="32"/>
        <v>1</v>
      </c>
      <c r="L560" s="1" t="b">
        <f t="shared" si="33"/>
        <v>1</v>
      </c>
      <c r="M560" s="1" t="b">
        <f t="shared" si="34"/>
        <v>0</v>
      </c>
      <c r="N560" s="1" t="b">
        <f t="shared" si="35"/>
        <v>0</v>
      </c>
    </row>
    <row r="561" spans="1:14" ht="15" customHeight="1" x14ac:dyDescent="0.25">
      <c r="A561" s="5" t="s">
        <v>564</v>
      </c>
      <c r="B561" s="6">
        <v>35</v>
      </c>
      <c r="C561" s="6">
        <v>203</v>
      </c>
      <c r="D561" s="6">
        <v>0.17241380000000001</v>
      </c>
      <c r="F561" s="5" t="s">
        <v>564</v>
      </c>
      <c r="G561" s="6">
        <v>36</v>
      </c>
      <c r="H561" s="6">
        <v>203</v>
      </c>
      <c r="I561" s="6">
        <v>0.17733989999999999</v>
      </c>
      <c r="K561" s="1" t="b">
        <f t="shared" si="32"/>
        <v>1</v>
      </c>
      <c r="L561" s="1" t="b">
        <f t="shared" si="33"/>
        <v>0</v>
      </c>
      <c r="M561" s="1" t="b">
        <f t="shared" si="34"/>
        <v>1</v>
      </c>
      <c r="N561" s="1" t="b">
        <f t="shared" si="35"/>
        <v>0</v>
      </c>
    </row>
    <row r="562" spans="1:14" ht="15" customHeight="1" x14ac:dyDescent="0.25">
      <c r="A562" s="5" t="s">
        <v>565</v>
      </c>
      <c r="B562" s="6">
        <v>6</v>
      </c>
      <c r="C562" s="6">
        <v>26</v>
      </c>
      <c r="D562" s="6">
        <v>0.23076920000000001</v>
      </c>
      <c r="F562" s="5" t="s">
        <v>565</v>
      </c>
      <c r="G562" s="6">
        <v>6</v>
      </c>
      <c r="H562" s="6">
        <v>26</v>
      </c>
      <c r="I562" s="6">
        <v>0.23076920000000001</v>
      </c>
      <c r="K562" s="1" t="b">
        <f t="shared" si="32"/>
        <v>1</v>
      </c>
      <c r="L562" s="1" t="b">
        <f t="shared" si="33"/>
        <v>1</v>
      </c>
      <c r="M562" s="1" t="b">
        <f t="shared" si="34"/>
        <v>1</v>
      </c>
      <c r="N562" s="1" t="b">
        <f t="shared" si="35"/>
        <v>1</v>
      </c>
    </row>
    <row r="563" spans="1:14" ht="15" customHeight="1" x14ac:dyDescent="0.25">
      <c r="A563" s="5" t="s">
        <v>566</v>
      </c>
      <c r="B563" s="6">
        <v>16</v>
      </c>
      <c r="C563" s="6">
        <v>337</v>
      </c>
      <c r="D563" s="6">
        <v>4.7477699999999998E-2</v>
      </c>
      <c r="F563" s="5" t="s">
        <v>566</v>
      </c>
      <c r="G563" s="6">
        <v>16</v>
      </c>
      <c r="H563" s="6">
        <v>338</v>
      </c>
      <c r="I563" s="6">
        <v>4.7337299999999999E-2</v>
      </c>
      <c r="K563" s="1" t="b">
        <f t="shared" si="32"/>
        <v>1</v>
      </c>
      <c r="L563" s="1" t="b">
        <f t="shared" si="33"/>
        <v>1</v>
      </c>
      <c r="M563" s="1" t="b">
        <f t="shared" si="34"/>
        <v>0</v>
      </c>
      <c r="N563" s="1" t="b">
        <f t="shared" si="35"/>
        <v>0</v>
      </c>
    </row>
    <row r="564" spans="1:14" ht="15" customHeight="1" x14ac:dyDescent="0.25">
      <c r="A564" s="5" t="s">
        <v>567</v>
      </c>
      <c r="B564" s="6">
        <v>32</v>
      </c>
      <c r="C564" s="6">
        <v>539</v>
      </c>
      <c r="D564" s="6">
        <v>5.9369199999999997E-2</v>
      </c>
      <c r="F564" s="5" t="s">
        <v>567</v>
      </c>
      <c r="G564" s="6">
        <v>33</v>
      </c>
      <c r="H564" s="6">
        <v>550</v>
      </c>
      <c r="I564" s="6">
        <v>0.06</v>
      </c>
      <c r="K564" s="1" t="b">
        <f t="shared" si="32"/>
        <v>1</v>
      </c>
      <c r="L564" s="1" t="b">
        <f t="shared" si="33"/>
        <v>0</v>
      </c>
      <c r="M564" s="1" t="b">
        <f t="shared" si="34"/>
        <v>0</v>
      </c>
      <c r="N564" s="1" t="b">
        <f t="shared" si="35"/>
        <v>0</v>
      </c>
    </row>
    <row r="565" spans="1:14" ht="15" customHeight="1" x14ac:dyDescent="0.25">
      <c r="A565" s="5" t="s">
        <v>568</v>
      </c>
      <c r="B565" s="6">
        <v>26</v>
      </c>
      <c r="C565" s="6">
        <v>193</v>
      </c>
      <c r="D565" s="6">
        <v>0.134715</v>
      </c>
      <c r="F565" s="5" t="s">
        <v>568</v>
      </c>
      <c r="G565" s="6">
        <v>26</v>
      </c>
      <c r="H565" s="6">
        <v>199</v>
      </c>
      <c r="I565" s="6">
        <v>0.1306533</v>
      </c>
      <c r="K565" s="1" t="b">
        <f t="shared" si="32"/>
        <v>1</v>
      </c>
      <c r="L565" s="1" t="b">
        <f t="shared" si="33"/>
        <v>1</v>
      </c>
      <c r="M565" s="1" t="b">
        <f t="shared" si="34"/>
        <v>0</v>
      </c>
      <c r="N565" s="1" t="b">
        <f t="shared" si="35"/>
        <v>0</v>
      </c>
    </row>
    <row r="566" spans="1:14" ht="15" customHeight="1" x14ac:dyDescent="0.25">
      <c r="A566" s="5" t="s">
        <v>569</v>
      </c>
      <c r="B566" s="6">
        <v>3</v>
      </c>
      <c r="C566" s="6">
        <v>23</v>
      </c>
      <c r="D566" s="6">
        <v>0.13043479999999999</v>
      </c>
      <c r="F566" s="5" t="s">
        <v>569</v>
      </c>
      <c r="G566" s="6">
        <v>3</v>
      </c>
      <c r="H566" s="6">
        <v>24</v>
      </c>
      <c r="I566" s="6">
        <v>0.125</v>
      </c>
      <c r="K566" s="1" t="b">
        <f t="shared" si="32"/>
        <v>1</v>
      </c>
      <c r="L566" s="1" t="b">
        <f t="shared" si="33"/>
        <v>1</v>
      </c>
      <c r="M566" s="1" t="b">
        <f t="shared" si="34"/>
        <v>0</v>
      </c>
      <c r="N566" s="1" t="b">
        <f t="shared" si="35"/>
        <v>0</v>
      </c>
    </row>
    <row r="567" spans="1:14" ht="15" customHeight="1" x14ac:dyDescent="0.25">
      <c r="A567" s="5" t="s">
        <v>570</v>
      </c>
      <c r="B567" s="6">
        <v>35</v>
      </c>
      <c r="C567" s="6">
        <v>1206</v>
      </c>
      <c r="D567" s="6">
        <v>2.9021600000000002E-2</v>
      </c>
      <c r="F567" s="5" t="s">
        <v>570</v>
      </c>
      <c r="G567" s="6">
        <v>36</v>
      </c>
      <c r="H567" s="6">
        <v>1219</v>
      </c>
      <c r="I567" s="6">
        <v>2.95324E-2</v>
      </c>
      <c r="K567" s="1" t="b">
        <f t="shared" si="32"/>
        <v>1</v>
      </c>
      <c r="L567" s="1" t="b">
        <f t="shared" si="33"/>
        <v>0</v>
      </c>
      <c r="M567" s="1" t="b">
        <f t="shared" si="34"/>
        <v>0</v>
      </c>
      <c r="N567" s="1" t="b">
        <f t="shared" si="35"/>
        <v>0</v>
      </c>
    </row>
    <row r="568" spans="1:14" ht="15" customHeight="1" x14ac:dyDescent="0.25">
      <c r="A568" s="5" t="s">
        <v>571</v>
      </c>
      <c r="B568" s="6">
        <v>65</v>
      </c>
      <c r="C568" s="6">
        <v>1311</v>
      </c>
      <c r="D568" s="6">
        <v>4.95805E-2</v>
      </c>
      <c r="F568" s="5" t="s">
        <v>571</v>
      </c>
      <c r="G568" s="6">
        <v>67</v>
      </c>
      <c r="H568" s="6">
        <v>1339</v>
      </c>
      <c r="I568" s="6">
        <v>5.00373E-2</v>
      </c>
      <c r="K568" s="1" t="b">
        <f t="shared" si="32"/>
        <v>1</v>
      </c>
      <c r="L568" s="1" t="b">
        <f t="shared" si="33"/>
        <v>0</v>
      </c>
      <c r="M568" s="1" t="b">
        <f t="shared" si="34"/>
        <v>0</v>
      </c>
      <c r="N568" s="1" t="b">
        <f t="shared" si="35"/>
        <v>0</v>
      </c>
    </row>
    <row r="569" spans="1:14" ht="15" customHeight="1" x14ac:dyDescent="0.25">
      <c r="A569" s="5" t="s">
        <v>572</v>
      </c>
      <c r="B569" s="6">
        <v>50</v>
      </c>
      <c r="C569" s="6">
        <v>378</v>
      </c>
      <c r="D569" s="6">
        <v>0.13227510000000001</v>
      </c>
      <c r="F569" s="5" t="s">
        <v>572</v>
      </c>
      <c r="G569" s="6">
        <v>53</v>
      </c>
      <c r="H569" s="6">
        <v>396</v>
      </c>
      <c r="I569" s="6">
        <v>0.1338384</v>
      </c>
      <c r="K569" s="1" t="b">
        <f t="shared" si="32"/>
        <v>1</v>
      </c>
      <c r="L569" s="1" t="b">
        <f t="shared" si="33"/>
        <v>0</v>
      </c>
      <c r="M569" s="1" t="b">
        <f t="shared" si="34"/>
        <v>0</v>
      </c>
      <c r="N569" s="1" t="b">
        <f t="shared" si="35"/>
        <v>0</v>
      </c>
    </row>
    <row r="570" spans="1:14" ht="15" customHeight="1" x14ac:dyDescent="0.25">
      <c r="A570" s="5" t="s">
        <v>573</v>
      </c>
      <c r="B570" s="6">
        <v>5</v>
      </c>
      <c r="C570" s="6">
        <v>31</v>
      </c>
      <c r="D570" s="6">
        <v>0.1612903</v>
      </c>
      <c r="F570" s="5" t="s">
        <v>573</v>
      </c>
      <c r="G570" s="6">
        <v>5</v>
      </c>
      <c r="H570" s="6">
        <v>34</v>
      </c>
      <c r="I570" s="6">
        <v>0.14705879999999999</v>
      </c>
      <c r="K570" s="1" t="b">
        <f t="shared" si="32"/>
        <v>1</v>
      </c>
      <c r="L570" s="1" t="b">
        <f t="shared" si="33"/>
        <v>1</v>
      </c>
      <c r="M570" s="1" t="b">
        <f t="shared" si="34"/>
        <v>0</v>
      </c>
      <c r="N570" s="1" t="b">
        <f t="shared" si="35"/>
        <v>0</v>
      </c>
    </row>
    <row r="571" spans="1:14" ht="15" customHeight="1" x14ac:dyDescent="0.25">
      <c r="A571" s="5" t="s">
        <v>574</v>
      </c>
      <c r="B571" s="6">
        <v>4</v>
      </c>
      <c r="C571" s="6">
        <v>433</v>
      </c>
      <c r="D571" s="6">
        <v>9.2379000000000003E-3</v>
      </c>
      <c r="F571" s="5" t="s">
        <v>574</v>
      </c>
      <c r="G571" s="6">
        <v>4</v>
      </c>
      <c r="H571" s="6">
        <v>433</v>
      </c>
      <c r="I571" s="6">
        <v>9.2379000000000003E-3</v>
      </c>
      <c r="K571" s="1" t="b">
        <f t="shared" si="32"/>
        <v>1</v>
      </c>
      <c r="L571" s="1" t="b">
        <f t="shared" si="33"/>
        <v>1</v>
      </c>
      <c r="M571" s="1" t="b">
        <f t="shared" si="34"/>
        <v>1</v>
      </c>
      <c r="N571" s="1" t="b">
        <f t="shared" si="35"/>
        <v>1</v>
      </c>
    </row>
    <row r="572" spans="1:14" ht="15" customHeight="1" x14ac:dyDescent="0.25">
      <c r="A572" s="5" t="s">
        <v>575</v>
      </c>
      <c r="B572" s="6">
        <v>7</v>
      </c>
      <c r="C572" s="6">
        <v>344</v>
      </c>
      <c r="D572" s="6">
        <v>2.03488E-2</v>
      </c>
      <c r="F572" s="5" t="s">
        <v>575</v>
      </c>
      <c r="G572" s="6">
        <v>7</v>
      </c>
      <c r="H572" s="6">
        <v>345</v>
      </c>
      <c r="I572" s="6">
        <v>2.02899E-2</v>
      </c>
      <c r="K572" s="1" t="b">
        <f t="shared" si="32"/>
        <v>1</v>
      </c>
      <c r="L572" s="1" t="b">
        <f t="shared" si="33"/>
        <v>1</v>
      </c>
      <c r="M572" s="1" t="b">
        <f t="shared" si="34"/>
        <v>0</v>
      </c>
      <c r="N572" s="1" t="b">
        <f t="shared" si="35"/>
        <v>0</v>
      </c>
    </row>
    <row r="573" spans="1:14" ht="15" customHeight="1" x14ac:dyDescent="0.25">
      <c r="A573" s="5" t="s">
        <v>576</v>
      </c>
      <c r="B573" s="6">
        <v>2</v>
      </c>
      <c r="C573" s="6">
        <v>28</v>
      </c>
      <c r="D573" s="6">
        <v>7.1428599999999995E-2</v>
      </c>
      <c r="F573" s="5" t="s">
        <v>576</v>
      </c>
      <c r="G573" s="6">
        <v>2</v>
      </c>
      <c r="H573" s="6">
        <v>28</v>
      </c>
      <c r="I573" s="6">
        <v>7.1428599999999995E-2</v>
      </c>
      <c r="K573" s="1" t="b">
        <f t="shared" si="32"/>
        <v>1</v>
      </c>
      <c r="L573" s="1" t="b">
        <f t="shared" si="33"/>
        <v>1</v>
      </c>
      <c r="M573" s="1" t="b">
        <f t="shared" si="34"/>
        <v>1</v>
      </c>
      <c r="N573" s="1" t="b">
        <f t="shared" si="35"/>
        <v>1</v>
      </c>
    </row>
    <row r="574" spans="1:14" ht="15" customHeight="1" x14ac:dyDescent="0.25">
      <c r="A574" s="5" t="s">
        <v>577</v>
      </c>
      <c r="B574" s="6">
        <v>1</v>
      </c>
      <c r="C574" s="6">
        <v>59</v>
      </c>
      <c r="D574" s="6">
        <v>1.6949200000000001E-2</v>
      </c>
      <c r="F574" s="5" t="s">
        <v>577</v>
      </c>
      <c r="G574" s="6">
        <v>1</v>
      </c>
      <c r="H574" s="6">
        <v>59</v>
      </c>
      <c r="I574" s="6">
        <v>1.6949200000000001E-2</v>
      </c>
      <c r="K574" s="1" t="b">
        <f t="shared" si="32"/>
        <v>1</v>
      </c>
      <c r="L574" s="1" t="b">
        <f t="shared" si="33"/>
        <v>1</v>
      </c>
      <c r="M574" s="1" t="b">
        <f t="shared" si="34"/>
        <v>1</v>
      </c>
      <c r="N574" s="1" t="b">
        <f t="shared" si="35"/>
        <v>1</v>
      </c>
    </row>
    <row r="575" spans="1:14" ht="15" customHeight="1" x14ac:dyDescent="0.25">
      <c r="A575" s="5" t="s">
        <v>578</v>
      </c>
      <c r="B575" s="6">
        <v>13</v>
      </c>
      <c r="C575" s="6">
        <v>183</v>
      </c>
      <c r="D575" s="6">
        <v>7.1038299999999999E-2</v>
      </c>
      <c r="F575" s="5" t="s">
        <v>578</v>
      </c>
      <c r="G575" s="6">
        <v>13</v>
      </c>
      <c r="H575" s="6">
        <v>186</v>
      </c>
      <c r="I575" s="6">
        <v>6.9892499999999996E-2</v>
      </c>
      <c r="K575" s="1" t="b">
        <f t="shared" si="32"/>
        <v>1</v>
      </c>
      <c r="L575" s="1" t="b">
        <f t="shared" si="33"/>
        <v>1</v>
      </c>
      <c r="M575" s="1" t="b">
        <f t="shared" si="34"/>
        <v>0</v>
      </c>
      <c r="N575" s="1" t="b">
        <f t="shared" si="35"/>
        <v>0</v>
      </c>
    </row>
    <row r="576" spans="1:14" ht="15" customHeight="1" x14ac:dyDescent="0.25">
      <c r="A576" s="5" t="s">
        <v>579</v>
      </c>
      <c r="B576" s="6">
        <v>12</v>
      </c>
      <c r="C576" s="6">
        <v>104</v>
      </c>
      <c r="D576" s="6">
        <v>0.1153846</v>
      </c>
      <c r="F576" s="5" t="s">
        <v>579</v>
      </c>
      <c r="G576" s="6">
        <v>12</v>
      </c>
      <c r="H576" s="6">
        <v>105</v>
      </c>
      <c r="I576" s="6">
        <v>0.1142857</v>
      </c>
      <c r="K576" s="1" t="b">
        <f t="shared" si="32"/>
        <v>1</v>
      </c>
      <c r="L576" s="1" t="b">
        <f t="shared" si="33"/>
        <v>1</v>
      </c>
      <c r="M576" s="1" t="b">
        <f t="shared" si="34"/>
        <v>0</v>
      </c>
      <c r="N576" s="1" t="b">
        <f t="shared" si="35"/>
        <v>0</v>
      </c>
    </row>
    <row r="577" spans="1:14" ht="15" customHeight="1" x14ac:dyDescent="0.25">
      <c r="A577" s="5" t="s">
        <v>580</v>
      </c>
      <c r="B577" s="6">
        <v>4</v>
      </c>
      <c r="C577" s="6">
        <v>19</v>
      </c>
      <c r="D577" s="6">
        <v>0.2105263</v>
      </c>
      <c r="F577" s="5" t="s">
        <v>580</v>
      </c>
      <c r="G577" s="6">
        <v>4</v>
      </c>
      <c r="H577" s="6">
        <v>20</v>
      </c>
      <c r="I577" s="6">
        <v>0.2</v>
      </c>
      <c r="K577" s="1" t="b">
        <f t="shared" si="32"/>
        <v>1</v>
      </c>
      <c r="L577" s="1" t="b">
        <f t="shared" si="33"/>
        <v>1</v>
      </c>
      <c r="M577" s="1" t="b">
        <f t="shared" si="34"/>
        <v>0</v>
      </c>
      <c r="N577" s="1" t="b">
        <f t="shared" si="35"/>
        <v>0</v>
      </c>
    </row>
    <row r="578" spans="1:14" ht="15" customHeight="1" x14ac:dyDescent="0.25">
      <c r="A578" s="5" t="s">
        <v>581</v>
      </c>
      <c r="B578" s="6">
        <v>1</v>
      </c>
      <c r="C578" s="6">
        <v>69</v>
      </c>
      <c r="D578" s="6">
        <v>1.44928E-2</v>
      </c>
      <c r="F578" s="5" t="s">
        <v>581</v>
      </c>
      <c r="G578" s="6">
        <v>1</v>
      </c>
      <c r="H578" s="6">
        <v>72</v>
      </c>
      <c r="I578" s="6">
        <v>1.3888899999999999E-2</v>
      </c>
      <c r="K578" s="1" t="b">
        <f t="shared" si="32"/>
        <v>1</v>
      </c>
      <c r="L578" s="1" t="b">
        <f t="shared" si="33"/>
        <v>1</v>
      </c>
      <c r="M578" s="1" t="b">
        <f t="shared" si="34"/>
        <v>0</v>
      </c>
      <c r="N578" s="1" t="b">
        <f t="shared" si="35"/>
        <v>0</v>
      </c>
    </row>
    <row r="579" spans="1:14" ht="15" customHeight="1" x14ac:dyDescent="0.25">
      <c r="A579" s="5" t="s">
        <v>582</v>
      </c>
      <c r="B579" s="6">
        <v>13</v>
      </c>
      <c r="C579" s="6">
        <v>291</v>
      </c>
      <c r="D579" s="6">
        <v>4.4673499999999998E-2</v>
      </c>
      <c r="F579" s="5" t="s">
        <v>582</v>
      </c>
      <c r="G579" s="6">
        <v>13</v>
      </c>
      <c r="H579" s="6">
        <v>304</v>
      </c>
      <c r="I579" s="6">
        <v>4.2763200000000001E-2</v>
      </c>
      <c r="K579" s="1" t="b">
        <f t="shared" ref="K579:K642" si="36">A579=F579</f>
        <v>1</v>
      </c>
      <c r="L579" s="1" t="b">
        <f t="shared" ref="L579:L642" si="37">B579=G579</f>
        <v>1</v>
      </c>
      <c r="M579" s="1" t="b">
        <f t="shared" ref="M579:M642" si="38">C579=H579</f>
        <v>0</v>
      </c>
      <c r="N579" s="1" t="b">
        <f t="shared" ref="N579:N642" si="39">D579=I579</f>
        <v>0</v>
      </c>
    </row>
    <row r="580" spans="1:14" ht="15" customHeight="1" x14ac:dyDescent="0.25">
      <c r="A580" s="5" t="s">
        <v>583</v>
      </c>
      <c r="B580" s="6">
        <v>27</v>
      </c>
      <c r="C580" s="6">
        <v>241</v>
      </c>
      <c r="D580" s="6">
        <v>0.1120332</v>
      </c>
      <c r="F580" s="5" t="s">
        <v>583</v>
      </c>
      <c r="G580" s="6">
        <v>29</v>
      </c>
      <c r="H580" s="6">
        <v>253</v>
      </c>
      <c r="I580" s="6">
        <v>0.1146245</v>
      </c>
      <c r="K580" s="1" t="b">
        <f t="shared" si="36"/>
        <v>1</v>
      </c>
      <c r="L580" s="1" t="b">
        <f t="shared" si="37"/>
        <v>0</v>
      </c>
      <c r="M580" s="1" t="b">
        <f t="shared" si="38"/>
        <v>0</v>
      </c>
      <c r="N580" s="1" t="b">
        <f t="shared" si="39"/>
        <v>0</v>
      </c>
    </row>
    <row r="581" spans="1:14" ht="15" customHeight="1" x14ac:dyDescent="0.25">
      <c r="A581" s="5" t="s">
        <v>584</v>
      </c>
      <c r="B581" s="6">
        <v>5</v>
      </c>
      <c r="C581" s="6">
        <v>16</v>
      </c>
      <c r="D581" s="6">
        <v>0.3125</v>
      </c>
      <c r="F581" s="5" t="s">
        <v>584</v>
      </c>
      <c r="G581" s="6">
        <v>5</v>
      </c>
      <c r="H581" s="6">
        <v>16</v>
      </c>
      <c r="I581" s="6">
        <v>0.3125</v>
      </c>
      <c r="K581" s="1" t="b">
        <f t="shared" si="36"/>
        <v>1</v>
      </c>
      <c r="L581" s="1" t="b">
        <f t="shared" si="37"/>
        <v>1</v>
      </c>
      <c r="M581" s="1" t="b">
        <f t="shared" si="38"/>
        <v>1</v>
      </c>
      <c r="N581" s="1" t="b">
        <f t="shared" si="39"/>
        <v>1</v>
      </c>
    </row>
    <row r="582" spans="1:14" ht="15" customHeight="1" x14ac:dyDescent="0.25">
      <c r="A582" s="5" t="s">
        <v>585</v>
      </c>
      <c r="B582" s="6">
        <v>17</v>
      </c>
      <c r="C582" s="6">
        <v>198</v>
      </c>
      <c r="D582" s="6">
        <v>8.5858599999999993E-2</v>
      </c>
      <c r="F582" s="5" t="s">
        <v>585</v>
      </c>
      <c r="G582" s="6">
        <v>16</v>
      </c>
      <c r="H582" s="6">
        <v>201</v>
      </c>
      <c r="I582" s="6">
        <v>7.9602000000000006E-2</v>
      </c>
      <c r="K582" s="1" t="b">
        <f t="shared" si="36"/>
        <v>1</v>
      </c>
      <c r="L582" s="1" t="b">
        <f t="shared" si="37"/>
        <v>0</v>
      </c>
      <c r="M582" s="1" t="b">
        <f t="shared" si="38"/>
        <v>0</v>
      </c>
      <c r="N582" s="1" t="b">
        <f t="shared" si="39"/>
        <v>0</v>
      </c>
    </row>
    <row r="583" spans="1:14" ht="15" customHeight="1" x14ac:dyDescent="0.25">
      <c r="A583" s="5" t="s">
        <v>586</v>
      </c>
      <c r="B583" s="6">
        <v>62</v>
      </c>
      <c r="C583" s="6">
        <v>640</v>
      </c>
      <c r="D583" s="6">
        <v>9.6875000000000003E-2</v>
      </c>
      <c r="F583" s="5" t="s">
        <v>586</v>
      </c>
      <c r="G583" s="6">
        <v>63</v>
      </c>
      <c r="H583" s="6">
        <v>652</v>
      </c>
      <c r="I583" s="6">
        <v>9.6625799999999998E-2</v>
      </c>
      <c r="K583" s="1" t="b">
        <f t="shared" si="36"/>
        <v>1</v>
      </c>
      <c r="L583" s="1" t="b">
        <f t="shared" si="37"/>
        <v>0</v>
      </c>
      <c r="M583" s="1" t="b">
        <f t="shared" si="38"/>
        <v>0</v>
      </c>
      <c r="N583" s="1" t="b">
        <f t="shared" si="39"/>
        <v>0</v>
      </c>
    </row>
    <row r="584" spans="1:14" ht="15" customHeight="1" x14ac:dyDescent="0.25">
      <c r="A584" s="5" t="s">
        <v>587</v>
      </c>
      <c r="B584" s="6">
        <v>63</v>
      </c>
      <c r="C584" s="6">
        <v>396</v>
      </c>
      <c r="D584" s="6">
        <v>0.15909090000000001</v>
      </c>
      <c r="F584" s="5" t="s">
        <v>587</v>
      </c>
      <c r="G584" s="6">
        <v>65</v>
      </c>
      <c r="H584" s="6">
        <v>401</v>
      </c>
      <c r="I584" s="6">
        <v>0.16209480000000001</v>
      </c>
      <c r="K584" s="1" t="b">
        <f t="shared" si="36"/>
        <v>1</v>
      </c>
      <c r="L584" s="1" t="b">
        <f t="shared" si="37"/>
        <v>0</v>
      </c>
      <c r="M584" s="1" t="b">
        <f t="shared" si="38"/>
        <v>0</v>
      </c>
      <c r="N584" s="1" t="b">
        <f t="shared" si="39"/>
        <v>0</v>
      </c>
    </row>
    <row r="585" spans="1:14" ht="15" customHeight="1" x14ac:dyDescent="0.25">
      <c r="A585" s="5" t="s">
        <v>588</v>
      </c>
      <c r="B585" s="6">
        <v>4</v>
      </c>
      <c r="C585" s="6">
        <v>25</v>
      </c>
      <c r="D585" s="6">
        <v>0.16</v>
      </c>
      <c r="F585" s="5" t="s">
        <v>588</v>
      </c>
      <c r="G585" s="6">
        <v>4</v>
      </c>
      <c r="H585" s="6">
        <v>25</v>
      </c>
      <c r="I585" s="6">
        <v>0.16</v>
      </c>
      <c r="K585" s="1" t="b">
        <f t="shared" si="36"/>
        <v>1</v>
      </c>
      <c r="L585" s="1" t="b">
        <f t="shared" si="37"/>
        <v>1</v>
      </c>
      <c r="M585" s="1" t="b">
        <f t="shared" si="38"/>
        <v>1</v>
      </c>
      <c r="N585" s="1" t="b">
        <f t="shared" si="39"/>
        <v>1</v>
      </c>
    </row>
    <row r="586" spans="1:14" ht="15" customHeight="1" x14ac:dyDescent="0.25">
      <c r="A586" s="5" t="s">
        <v>589</v>
      </c>
      <c r="B586" s="6">
        <v>9</v>
      </c>
      <c r="C586" s="6">
        <v>79</v>
      </c>
      <c r="D586" s="6">
        <v>0.1139241</v>
      </c>
      <c r="F586" s="5" t="s">
        <v>589</v>
      </c>
      <c r="G586" s="6">
        <v>9</v>
      </c>
      <c r="H586" s="6">
        <v>79</v>
      </c>
      <c r="I586" s="6">
        <v>0.1139241</v>
      </c>
      <c r="K586" s="1" t="b">
        <f t="shared" si="36"/>
        <v>1</v>
      </c>
      <c r="L586" s="1" t="b">
        <f t="shared" si="37"/>
        <v>1</v>
      </c>
      <c r="M586" s="1" t="b">
        <f t="shared" si="38"/>
        <v>1</v>
      </c>
      <c r="N586" s="1" t="b">
        <f t="shared" si="39"/>
        <v>1</v>
      </c>
    </row>
    <row r="587" spans="1:14" ht="15" customHeight="1" x14ac:dyDescent="0.25">
      <c r="A587" s="5" t="s">
        <v>590</v>
      </c>
      <c r="B587" s="6">
        <v>83</v>
      </c>
      <c r="C587" s="6">
        <v>478</v>
      </c>
      <c r="D587" s="6">
        <v>0.17364019999999999</v>
      </c>
      <c r="F587" s="5" t="s">
        <v>590</v>
      </c>
      <c r="G587" s="6">
        <v>84</v>
      </c>
      <c r="H587" s="6">
        <v>478</v>
      </c>
      <c r="I587" s="6">
        <v>0.17573220000000001</v>
      </c>
      <c r="K587" s="1" t="b">
        <f t="shared" si="36"/>
        <v>1</v>
      </c>
      <c r="L587" s="1" t="b">
        <f t="shared" si="37"/>
        <v>0</v>
      </c>
      <c r="M587" s="1" t="b">
        <f t="shared" si="38"/>
        <v>1</v>
      </c>
      <c r="N587" s="1" t="b">
        <f t="shared" si="39"/>
        <v>0</v>
      </c>
    </row>
    <row r="588" spans="1:14" ht="15" customHeight="1" x14ac:dyDescent="0.25">
      <c r="A588" s="5" t="s">
        <v>591</v>
      </c>
      <c r="B588" s="6">
        <v>94</v>
      </c>
      <c r="C588" s="6">
        <v>532</v>
      </c>
      <c r="D588" s="6">
        <v>0.17669170000000001</v>
      </c>
      <c r="F588" s="5" t="s">
        <v>591</v>
      </c>
      <c r="G588" s="6">
        <v>94</v>
      </c>
      <c r="H588" s="6">
        <v>533</v>
      </c>
      <c r="I588" s="6">
        <v>0.17636019999999999</v>
      </c>
      <c r="K588" s="1" t="b">
        <f t="shared" si="36"/>
        <v>1</v>
      </c>
      <c r="L588" s="1" t="b">
        <f t="shared" si="37"/>
        <v>1</v>
      </c>
      <c r="M588" s="1" t="b">
        <f t="shared" si="38"/>
        <v>0</v>
      </c>
      <c r="N588" s="1" t="b">
        <f t="shared" si="39"/>
        <v>0</v>
      </c>
    </row>
    <row r="589" spans="1:14" ht="15" customHeight="1" x14ac:dyDescent="0.25">
      <c r="A589" s="5" t="s">
        <v>592</v>
      </c>
      <c r="B589" s="6">
        <v>12</v>
      </c>
      <c r="C589" s="6">
        <v>50</v>
      </c>
      <c r="D589" s="6">
        <v>0.24</v>
      </c>
      <c r="F589" s="5" t="s">
        <v>592</v>
      </c>
      <c r="G589" s="6">
        <v>12</v>
      </c>
      <c r="H589" s="6">
        <v>51</v>
      </c>
      <c r="I589" s="6">
        <v>0.23529410000000001</v>
      </c>
      <c r="K589" s="1" t="b">
        <f t="shared" si="36"/>
        <v>1</v>
      </c>
      <c r="L589" s="1" t="b">
        <f t="shared" si="37"/>
        <v>1</v>
      </c>
      <c r="M589" s="1" t="b">
        <f t="shared" si="38"/>
        <v>0</v>
      </c>
      <c r="N589" s="1" t="b">
        <f t="shared" si="39"/>
        <v>0</v>
      </c>
    </row>
    <row r="590" spans="1:14" ht="15" customHeight="1" x14ac:dyDescent="0.25">
      <c r="A590" s="5" t="s">
        <v>593</v>
      </c>
      <c r="B590" s="6">
        <v>14</v>
      </c>
      <c r="C590" s="6">
        <v>139</v>
      </c>
      <c r="D590" s="6">
        <v>0.1007194</v>
      </c>
      <c r="F590" s="5" t="s">
        <v>593</v>
      </c>
      <c r="G590" s="6">
        <v>14</v>
      </c>
      <c r="H590" s="6">
        <v>140</v>
      </c>
      <c r="I590" s="6">
        <v>0.1</v>
      </c>
      <c r="K590" s="1" t="b">
        <f t="shared" si="36"/>
        <v>1</v>
      </c>
      <c r="L590" s="1" t="b">
        <f t="shared" si="37"/>
        <v>1</v>
      </c>
      <c r="M590" s="1" t="b">
        <f t="shared" si="38"/>
        <v>0</v>
      </c>
      <c r="N590" s="1" t="b">
        <f t="shared" si="39"/>
        <v>0</v>
      </c>
    </row>
    <row r="591" spans="1:14" ht="15" customHeight="1" x14ac:dyDescent="0.25">
      <c r="A591" s="5" t="s">
        <v>594</v>
      </c>
      <c r="B591" s="6">
        <v>34</v>
      </c>
      <c r="C591" s="6">
        <v>230</v>
      </c>
      <c r="D591" s="6">
        <v>0.14782609999999999</v>
      </c>
      <c r="F591" s="5" t="s">
        <v>594</v>
      </c>
      <c r="G591" s="6">
        <v>34</v>
      </c>
      <c r="H591" s="6">
        <v>230</v>
      </c>
      <c r="I591" s="6">
        <v>0.14782609999999999</v>
      </c>
      <c r="K591" s="1" t="b">
        <f t="shared" si="36"/>
        <v>1</v>
      </c>
      <c r="L591" s="1" t="b">
        <f t="shared" si="37"/>
        <v>1</v>
      </c>
      <c r="M591" s="1" t="b">
        <f t="shared" si="38"/>
        <v>1</v>
      </c>
      <c r="N591" s="1" t="b">
        <f t="shared" si="39"/>
        <v>1</v>
      </c>
    </row>
    <row r="592" spans="1:14" ht="15" customHeight="1" x14ac:dyDescent="0.25">
      <c r="A592" s="5" t="s">
        <v>595</v>
      </c>
      <c r="B592" s="6">
        <v>77</v>
      </c>
      <c r="C592" s="6">
        <v>297</v>
      </c>
      <c r="D592" s="6">
        <v>0.25925930000000003</v>
      </c>
      <c r="F592" s="5" t="s">
        <v>595</v>
      </c>
      <c r="G592" s="6">
        <v>77</v>
      </c>
      <c r="H592" s="6">
        <v>301</v>
      </c>
      <c r="I592" s="6">
        <v>0.25581399999999999</v>
      </c>
      <c r="K592" s="1" t="b">
        <f t="shared" si="36"/>
        <v>1</v>
      </c>
      <c r="L592" s="1" t="b">
        <f t="shared" si="37"/>
        <v>1</v>
      </c>
      <c r="M592" s="1" t="b">
        <f t="shared" si="38"/>
        <v>0</v>
      </c>
      <c r="N592" s="1" t="b">
        <f t="shared" si="39"/>
        <v>0</v>
      </c>
    </row>
    <row r="593" spans="1:14" ht="15" customHeight="1" x14ac:dyDescent="0.25">
      <c r="A593" s="5" t="s">
        <v>596</v>
      </c>
      <c r="B593" s="6">
        <v>14</v>
      </c>
      <c r="C593" s="6">
        <v>56</v>
      </c>
      <c r="D593" s="6">
        <v>0.25</v>
      </c>
      <c r="F593" s="5" t="s">
        <v>596</v>
      </c>
      <c r="G593" s="6">
        <v>14</v>
      </c>
      <c r="H593" s="6">
        <v>57</v>
      </c>
      <c r="I593" s="6">
        <v>0.245614</v>
      </c>
      <c r="K593" s="1" t="b">
        <f t="shared" si="36"/>
        <v>1</v>
      </c>
      <c r="L593" s="1" t="b">
        <f t="shared" si="37"/>
        <v>1</v>
      </c>
      <c r="M593" s="1" t="b">
        <f t="shared" si="38"/>
        <v>0</v>
      </c>
      <c r="N593" s="1" t="b">
        <f t="shared" si="39"/>
        <v>0</v>
      </c>
    </row>
    <row r="594" spans="1:14" ht="15" customHeight="1" x14ac:dyDescent="0.25">
      <c r="A594" s="5" t="s">
        <v>597</v>
      </c>
      <c r="B594" s="6">
        <v>68</v>
      </c>
      <c r="C594" s="6">
        <v>726</v>
      </c>
      <c r="D594" s="6">
        <v>9.3663899999999994E-2</v>
      </c>
      <c r="F594" s="5" t="s">
        <v>597</v>
      </c>
      <c r="G594" s="6">
        <v>68</v>
      </c>
      <c r="H594" s="6">
        <v>737</v>
      </c>
      <c r="I594" s="6">
        <v>9.2265899999999998E-2</v>
      </c>
      <c r="K594" s="1" t="b">
        <f t="shared" si="36"/>
        <v>1</v>
      </c>
      <c r="L594" s="1" t="b">
        <f t="shared" si="37"/>
        <v>1</v>
      </c>
      <c r="M594" s="1" t="b">
        <f t="shared" si="38"/>
        <v>0</v>
      </c>
      <c r="N594" s="1" t="b">
        <f t="shared" si="39"/>
        <v>0</v>
      </c>
    </row>
    <row r="595" spans="1:14" ht="15" customHeight="1" x14ac:dyDescent="0.25">
      <c r="A595" s="5" t="s">
        <v>598</v>
      </c>
      <c r="B595" s="6">
        <v>107</v>
      </c>
      <c r="C595" s="6">
        <v>1120</v>
      </c>
      <c r="D595" s="6">
        <v>9.5535700000000001E-2</v>
      </c>
      <c r="F595" s="5" t="s">
        <v>598</v>
      </c>
      <c r="G595" s="6">
        <v>110</v>
      </c>
      <c r="H595" s="6">
        <v>1146</v>
      </c>
      <c r="I595" s="6">
        <v>9.5986000000000002E-2</v>
      </c>
      <c r="K595" s="1" t="b">
        <f t="shared" si="36"/>
        <v>1</v>
      </c>
      <c r="L595" s="1" t="b">
        <f t="shared" si="37"/>
        <v>0</v>
      </c>
      <c r="M595" s="1" t="b">
        <f t="shared" si="38"/>
        <v>0</v>
      </c>
      <c r="N595" s="1" t="b">
        <f t="shared" si="39"/>
        <v>0</v>
      </c>
    </row>
    <row r="596" spans="1:14" ht="15" customHeight="1" x14ac:dyDescent="0.25">
      <c r="A596" s="5" t="s">
        <v>599</v>
      </c>
      <c r="B596" s="6">
        <v>115</v>
      </c>
      <c r="C596" s="6">
        <v>839</v>
      </c>
      <c r="D596" s="6">
        <v>0.13706789999999999</v>
      </c>
      <c r="F596" s="5" t="s">
        <v>599</v>
      </c>
      <c r="G596" s="6">
        <v>115</v>
      </c>
      <c r="H596" s="6">
        <v>857</v>
      </c>
      <c r="I596" s="6">
        <v>0.134189</v>
      </c>
      <c r="K596" s="1" t="b">
        <f t="shared" si="36"/>
        <v>1</v>
      </c>
      <c r="L596" s="1" t="b">
        <f t="shared" si="37"/>
        <v>1</v>
      </c>
      <c r="M596" s="1" t="b">
        <f t="shared" si="38"/>
        <v>0</v>
      </c>
      <c r="N596" s="1" t="b">
        <f t="shared" si="39"/>
        <v>0</v>
      </c>
    </row>
    <row r="597" spans="1:14" ht="15" customHeight="1" x14ac:dyDescent="0.25">
      <c r="A597" s="5" t="s">
        <v>600</v>
      </c>
      <c r="B597" s="6">
        <v>9</v>
      </c>
      <c r="C597" s="6">
        <v>48</v>
      </c>
      <c r="D597" s="6">
        <v>0.1875</v>
      </c>
      <c r="F597" s="5" t="s">
        <v>600</v>
      </c>
      <c r="G597" s="6">
        <v>9</v>
      </c>
      <c r="H597" s="6">
        <v>48</v>
      </c>
      <c r="I597" s="6">
        <v>0.1875</v>
      </c>
      <c r="K597" s="1" t="b">
        <f t="shared" si="36"/>
        <v>1</v>
      </c>
      <c r="L597" s="1" t="b">
        <f t="shared" si="37"/>
        <v>1</v>
      </c>
      <c r="M597" s="1" t="b">
        <f t="shared" si="38"/>
        <v>1</v>
      </c>
      <c r="N597" s="1" t="b">
        <f t="shared" si="39"/>
        <v>1</v>
      </c>
    </row>
    <row r="598" spans="1:14" ht="15" customHeight="1" x14ac:dyDescent="0.25">
      <c r="A598" s="5" t="s">
        <v>601</v>
      </c>
      <c r="B598" s="6">
        <v>9</v>
      </c>
      <c r="C598" s="6">
        <v>44</v>
      </c>
      <c r="D598" s="6">
        <v>0.20454549999999999</v>
      </c>
      <c r="F598" s="5" t="s">
        <v>601</v>
      </c>
      <c r="G598" s="6">
        <v>9</v>
      </c>
      <c r="H598" s="6">
        <v>44</v>
      </c>
      <c r="I598" s="6">
        <v>0.20454549999999999</v>
      </c>
      <c r="K598" s="1" t="b">
        <f t="shared" si="36"/>
        <v>1</v>
      </c>
      <c r="L598" s="1" t="b">
        <f t="shared" si="37"/>
        <v>1</v>
      </c>
      <c r="M598" s="1" t="b">
        <f t="shared" si="38"/>
        <v>1</v>
      </c>
      <c r="N598" s="1" t="b">
        <f t="shared" si="39"/>
        <v>1</v>
      </c>
    </row>
    <row r="599" spans="1:14" ht="15" customHeight="1" x14ac:dyDescent="0.25">
      <c r="A599" s="5" t="s">
        <v>602</v>
      </c>
      <c r="B599" s="6">
        <v>61</v>
      </c>
      <c r="C599" s="6">
        <v>262</v>
      </c>
      <c r="D599" s="6">
        <v>0.23282439999999999</v>
      </c>
      <c r="F599" s="5" t="s">
        <v>602</v>
      </c>
      <c r="G599" s="6">
        <v>61</v>
      </c>
      <c r="H599" s="6">
        <v>263</v>
      </c>
      <c r="I599" s="6">
        <v>0.23193920000000001</v>
      </c>
      <c r="K599" s="1" t="b">
        <f t="shared" si="36"/>
        <v>1</v>
      </c>
      <c r="L599" s="1" t="b">
        <f t="shared" si="37"/>
        <v>1</v>
      </c>
      <c r="M599" s="1" t="b">
        <f t="shared" si="38"/>
        <v>0</v>
      </c>
      <c r="N599" s="1" t="b">
        <f t="shared" si="39"/>
        <v>0</v>
      </c>
    </row>
    <row r="600" spans="1:14" ht="15" customHeight="1" x14ac:dyDescent="0.25">
      <c r="A600" s="5" t="s">
        <v>603</v>
      </c>
      <c r="B600" s="6">
        <v>40</v>
      </c>
      <c r="C600" s="6">
        <v>206</v>
      </c>
      <c r="D600" s="6">
        <v>0.19417480000000001</v>
      </c>
      <c r="F600" s="5" t="s">
        <v>603</v>
      </c>
      <c r="G600" s="6">
        <v>43</v>
      </c>
      <c r="H600" s="6">
        <v>207</v>
      </c>
      <c r="I600" s="6">
        <v>0.20772950000000001</v>
      </c>
      <c r="K600" s="1" t="b">
        <f t="shared" si="36"/>
        <v>1</v>
      </c>
      <c r="L600" s="1" t="b">
        <f t="shared" si="37"/>
        <v>0</v>
      </c>
      <c r="M600" s="1" t="b">
        <f t="shared" si="38"/>
        <v>0</v>
      </c>
      <c r="N600" s="1" t="b">
        <f t="shared" si="39"/>
        <v>0</v>
      </c>
    </row>
    <row r="601" spans="1:14" ht="15" customHeight="1" x14ac:dyDescent="0.25">
      <c r="A601" s="5" t="s">
        <v>604</v>
      </c>
      <c r="B601" s="6">
        <v>8</v>
      </c>
      <c r="C601" s="6">
        <v>31</v>
      </c>
      <c r="D601" s="6">
        <v>0.25806449999999997</v>
      </c>
      <c r="F601" s="5" t="s">
        <v>604</v>
      </c>
      <c r="G601" s="6">
        <v>8</v>
      </c>
      <c r="H601" s="6">
        <v>31</v>
      </c>
      <c r="I601" s="6">
        <v>0.25806449999999997</v>
      </c>
      <c r="K601" s="1" t="b">
        <f t="shared" si="36"/>
        <v>1</v>
      </c>
      <c r="L601" s="1" t="b">
        <f t="shared" si="37"/>
        <v>1</v>
      </c>
      <c r="M601" s="1" t="b">
        <f t="shared" si="38"/>
        <v>1</v>
      </c>
      <c r="N601" s="1" t="b">
        <f t="shared" si="39"/>
        <v>1</v>
      </c>
    </row>
    <row r="602" spans="1:14" ht="15" customHeight="1" x14ac:dyDescent="0.25">
      <c r="A602" s="5" t="s">
        <v>605</v>
      </c>
      <c r="B602" s="6">
        <v>40</v>
      </c>
      <c r="C602" s="6">
        <v>404</v>
      </c>
      <c r="D602" s="6">
        <v>9.9009899999999998E-2</v>
      </c>
      <c r="F602" s="5" t="s">
        <v>605</v>
      </c>
      <c r="G602" s="6">
        <v>39</v>
      </c>
      <c r="H602" s="6">
        <v>405</v>
      </c>
      <c r="I602" s="6">
        <v>9.6296300000000001E-2</v>
      </c>
      <c r="K602" s="1" t="b">
        <f t="shared" si="36"/>
        <v>1</v>
      </c>
      <c r="L602" s="1" t="b">
        <f t="shared" si="37"/>
        <v>0</v>
      </c>
      <c r="M602" s="1" t="b">
        <f t="shared" si="38"/>
        <v>0</v>
      </c>
      <c r="N602" s="1" t="b">
        <f t="shared" si="39"/>
        <v>0</v>
      </c>
    </row>
    <row r="603" spans="1:14" ht="15" customHeight="1" x14ac:dyDescent="0.25">
      <c r="A603" s="5" t="s">
        <v>606</v>
      </c>
      <c r="B603" s="6">
        <v>169</v>
      </c>
      <c r="C603" s="6">
        <v>1782</v>
      </c>
      <c r="D603" s="6">
        <v>9.4837299999999999E-2</v>
      </c>
      <c r="F603" s="5" t="s">
        <v>606</v>
      </c>
      <c r="G603" s="6">
        <v>171</v>
      </c>
      <c r="H603" s="6">
        <v>1801</v>
      </c>
      <c r="I603" s="6">
        <v>9.4947299999999998E-2</v>
      </c>
      <c r="K603" s="1" t="b">
        <f t="shared" si="36"/>
        <v>1</v>
      </c>
      <c r="L603" s="1" t="b">
        <f t="shared" si="37"/>
        <v>0</v>
      </c>
      <c r="M603" s="1" t="b">
        <f t="shared" si="38"/>
        <v>0</v>
      </c>
      <c r="N603" s="1" t="b">
        <f t="shared" si="39"/>
        <v>0</v>
      </c>
    </row>
    <row r="604" spans="1:14" ht="15" customHeight="1" x14ac:dyDescent="0.25">
      <c r="A604" s="5" t="s">
        <v>607</v>
      </c>
      <c r="B604" s="6">
        <v>147</v>
      </c>
      <c r="C604" s="6">
        <v>1024</v>
      </c>
      <c r="D604" s="6">
        <v>0.14355470000000001</v>
      </c>
      <c r="F604" s="5" t="s">
        <v>607</v>
      </c>
      <c r="G604" s="6">
        <v>148</v>
      </c>
      <c r="H604" s="6">
        <v>1031</v>
      </c>
      <c r="I604" s="6">
        <v>0.14355000000000001</v>
      </c>
      <c r="K604" s="1" t="b">
        <f t="shared" si="36"/>
        <v>1</v>
      </c>
      <c r="L604" s="1" t="b">
        <f t="shared" si="37"/>
        <v>0</v>
      </c>
      <c r="M604" s="1" t="b">
        <f t="shared" si="38"/>
        <v>0</v>
      </c>
      <c r="N604" s="1" t="b">
        <f t="shared" si="39"/>
        <v>0</v>
      </c>
    </row>
    <row r="605" spans="1:14" ht="15" customHeight="1" x14ac:dyDescent="0.25">
      <c r="A605" s="5" t="s">
        <v>608</v>
      </c>
      <c r="B605" s="6">
        <v>19</v>
      </c>
      <c r="C605" s="6">
        <v>74</v>
      </c>
      <c r="D605" s="6">
        <v>0.25675680000000001</v>
      </c>
      <c r="F605" s="5" t="s">
        <v>608</v>
      </c>
      <c r="G605" s="6">
        <v>19</v>
      </c>
      <c r="H605" s="6">
        <v>74</v>
      </c>
      <c r="I605" s="6">
        <v>0.25675680000000001</v>
      </c>
      <c r="K605" s="1" t="b">
        <f t="shared" si="36"/>
        <v>1</v>
      </c>
      <c r="L605" s="1" t="b">
        <f t="shared" si="37"/>
        <v>1</v>
      </c>
      <c r="M605" s="1" t="b">
        <f t="shared" si="38"/>
        <v>1</v>
      </c>
      <c r="N605" s="1" t="b">
        <f t="shared" si="39"/>
        <v>1</v>
      </c>
    </row>
    <row r="606" spans="1:14" ht="15" customHeight="1" x14ac:dyDescent="0.25">
      <c r="A606" s="5" t="s">
        <v>609</v>
      </c>
      <c r="B606" s="6">
        <v>9</v>
      </c>
      <c r="C606" s="6">
        <v>206</v>
      </c>
      <c r="D606" s="6">
        <v>4.36893E-2</v>
      </c>
      <c r="F606" s="5" t="s">
        <v>609</v>
      </c>
      <c r="G606" s="6">
        <v>9</v>
      </c>
      <c r="H606" s="6">
        <v>206</v>
      </c>
      <c r="I606" s="6">
        <v>4.36893E-2</v>
      </c>
      <c r="K606" s="1" t="b">
        <f t="shared" si="36"/>
        <v>1</v>
      </c>
      <c r="L606" s="1" t="b">
        <f t="shared" si="37"/>
        <v>1</v>
      </c>
      <c r="M606" s="1" t="b">
        <f t="shared" si="38"/>
        <v>1</v>
      </c>
      <c r="N606" s="1" t="b">
        <f t="shared" si="39"/>
        <v>1</v>
      </c>
    </row>
    <row r="607" spans="1:14" ht="15" customHeight="1" x14ac:dyDescent="0.25">
      <c r="A607" s="5" t="s">
        <v>610</v>
      </c>
      <c r="B607" s="6">
        <v>33</v>
      </c>
      <c r="C607" s="6">
        <v>262</v>
      </c>
      <c r="D607" s="6">
        <v>0.12595419999999999</v>
      </c>
      <c r="F607" s="5" t="s">
        <v>610</v>
      </c>
      <c r="G607" s="6">
        <v>34</v>
      </c>
      <c r="H607" s="6">
        <v>263</v>
      </c>
      <c r="I607" s="6">
        <v>0.12927759999999999</v>
      </c>
      <c r="K607" s="1" t="b">
        <f t="shared" si="36"/>
        <v>1</v>
      </c>
      <c r="L607" s="1" t="b">
        <f t="shared" si="37"/>
        <v>0</v>
      </c>
      <c r="M607" s="1" t="b">
        <f t="shared" si="38"/>
        <v>0</v>
      </c>
      <c r="N607" s="1" t="b">
        <f t="shared" si="39"/>
        <v>0</v>
      </c>
    </row>
    <row r="608" spans="1:14" ht="15" customHeight="1" x14ac:dyDescent="0.25">
      <c r="A608" s="5" t="s">
        <v>611</v>
      </c>
      <c r="B608" s="6">
        <v>38</v>
      </c>
      <c r="C608" s="6">
        <v>183</v>
      </c>
      <c r="D608" s="6">
        <v>0.20765030000000001</v>
      </c>
      <c r="F608" s="5" t="s">
        <v>611</v>
      </c>
      <c r="G608" s="6">
        <v>38</v>
      </c>
      <c r="H608" s="6">
        <v>183</v>
      </c>
      <c r="I608" s="6">
        <v>0.20765030000000001</v>
      </c>
      <c r="K608" s="1" t="b">
        <f t="shared" si="36"/>
        <v>1</v>
      </c>
      <c r="L608" s="1" t="b">
        <f t="shared" si="37"/>
        <v>1</v>
      </c>
      <c r="M608" s="1" t="b">
        <f t="shared" si="38"/>
        <v>1</v>
      </c>
      <c r="N608" s="1" t="b">
        <f t="shared" si="39"/>
        <v>1</v>
      </c>
    </row>
    <row r="609" spans="1:14" ht="15" customHeight="1" x14ac:dyDescent="0.25">
      <c r="A609" s="5" t="s">
        <v>612</v>
      </c>
      <c r="B609" s="6">
        <v>1</v>
      </c>
      <c r="C609" s="6">
        <v>12</v>
      </c>
      <c r="D609" s="6">
        <v>8.3333299999999999E-2</v>
      </c>
      <c r="F609" s="5" t="s">
        <v>612</v>
      </c>
      <c r="G609" s="6">
        <v>1</v>
      </c>
      <c r="H609" s="6">
        <v>12</v>
      </c>
      <c r="I609" s="6">
        <v>8.3333299999999999E-2</v>
      </c>
      <c r="K609" s="1" t="b">
        <f t="shared" si="36"/>
        <v>1</v>
      </c>
      <c r="L609" s="1" t="b">
        <f t="shared" si="37"/>
        <v>1</v>
      </c>
      <c r="M609" s="1" t="b">
        <f t="shared" si="38"/>
        <v>1</v>
      </c>
      <c r="N609" s="1" t="b">
        <f t="shared" si="39"/>
        <v>1</v>
      </c>
    </row>
    <row r="610" spans="1:14" ht="15" customHeight="1" x14ac:dyDescent="0.25">
      <c r="A610" s="5" t="s">
        <v>613</v>
      </c>
      <c r="B610" s="6">
        <v>5</v>
      </c>
      <c r="C610" s="6">
        <v>211</v>
      </c>
      <c r="D610" s="6">
        <v>2.3696700000000001E-2</v>
      </c>
      <c r="F610" s="5" t="s">
        <v>613</v>
      </c>
      <c r="G610" s="6">
        <v>5</v>
      </c>
      <c r="H610" s="6">
        <v>211</v>
      </c>
      <c r="I610" s="6">
        <v>2.3696700000000001E-2</v>
      </c>
      <c r="K610" s="1" t="b">
        <f t="shared" si="36"/>
        <v>1</v>
      </c>
      <c r="L610" s="1" t="b">
        <f t="shared" si="37"/>
        <v>1</v>
      </c>
      <c r="M610" s="1" t="b">
        <f t="shared" si="38"/>
        <v>1</v>
      </c>
      <c r="N610" s="1" t="b">
        <f t="shared" si="39"/>
        <v>1</v>
      </c>
    </row>
    <row r="611" spans="1:14" ht="15" customHeight="1" x14ac:dyDescent="0.25">
      <c r="A611" s="5" t="s">
        <v>614</v>
      </c>
      <c r="B611" s="6">
        <v>16</v>
      </c>
      <c r="C611" s="6">
        <v>328</v>
      </c>
      <c r="D611" s="6">
        <v>4.8780499999999997E-2</v>
      </c>
      <c r="F611" s="5" t="s">
        <v>614</v>
      </c>
      <c r="G611" s="6">
        <v>19</v>
      </c>
      <c r="H611" s="6">
        <v>328</v>
      </c>
      <c r="I611" s="6">
        <v>5.7926800000000001E-2</v>
      </c>
      <c r="K611" s="1" t="b">
        <f t="shared" si="36"/>
        <v>1</v>
      </c>
      <c r="L611" s="1" t="b">
        <f t="shared" si="37"/>
        <v>0</v>
      </c>
      <c r="M611" s="1" t="b">
        <f t="shared" si="38"/>
        <v>1</v>
      </c>
      <c r="N611" s="1" t="b">
        <f t="shared" si="39"/>
        <v>0</v>
      </c>
    </row>
    <row r="612" spans="1:14" ht="15" customHeight="1" x14ac:dyDescent="0.25">
      <c r="A612" s="5" t="s">
        <v>615</v>
      </c>
      <c r="B612" s="6">
        <v>1</v>
      </c>
      <c r="C612" s="6">
        <v>11</v>
      </c>
      <c r="D612" s="6">
        <v>9.0909100000000007E-2</v>
      </c>
      <c r="F612" s="5" t="s">
        <v>615</v>
      </c>
      <c r="G612" s="6">
        <v>1</v>
      </c>
      <c r="H612" s="6">
        <v>11</v>
      </c>
      <c r="I612" s="6">
        <v>9.0909100000000007E-2</v>
      </c>
      <c r="K612" s="1" t="b">
        <f t="shared" si="36"/>
        <v>1</v>
      </c>
      <c r="L612" s="1" t="b">
        <f t="shared" si="37"/>
        <v>1</v>
      </c>
      <c r="M612" s="1" t="b">
        <f t="shared" si="38"/>
        <v>1</v>
      </c>
      <c r="N612" s="1" t="b">
        <f t="shared" si="39"/>
        <v>1</v>
      </c>
    </row>
    <row r="613" spans="1:14" ht="15" customHeight="1" x14ac:dyDescent="0.25">
      <c r="A613" s="5" t="s">
        <v>616</v>
      </c>
      <c r="B613" s="6">
        <v>0</v>
      </c>
      <c r="C613" s="6">
        <v>2</v>
      </c>
      <c r="D613" s="6">
        <v>0</v>
      </c>
      <c r="F613" s="5" t="s">
        <v>616</v>
      </c>
      <c r="G613" s="6">
        <v>0</v>
      </c>
      <c r="H613" s="6">
        <v>2</v>
      </c>
      <c r="I613" s="6">
        <v>0</v>
      </c>
      <c r="K613" s="1" t="b">
        <f t="shared" si="36"/>
        <v>1</v>
      </c>
      <c r="L613" s="1" t="b">
        <f t="shared" si="37"/>
        <v>1</v>
      </c>
      <c r="M613" s="1" t="b">
        <f t="shared" si="38"/>
        <v>1</v>
      </c>
      <c r="N613" s="1" t="b">
        <f t="shared" si="39"/>
        <v>1</v>
      </c>
    </row>
    <row r="614" spans="1:14" ht="15" customHeight="1" x14ac:dyDescent="0.25">
      <c r="A614" s="5" t="s">
        <v>617</v>
      </c>
      <c r="B614" s="6">
        <v>3</v>
      </c>
      <c r="C614" s="6">
        <v>101</v>
      </c>
      <c r="D614" s="6">
        <v>2.9703E-2</v>
      </c>
      <c r="F614" s="5" t="s">
        <v>617</v>
      </c>
      <c r="G614" s="6">
        <v>3</v>
      </c>
      <c r="H614" s="6">
        <v>101</v>
      </c>
      <c r="I614" s="6">
        <v>2.9703E-2</v>
      </c>
      <c r="K614" s="1" t="b">
        <f t="shared" si="36"/>
        <v>1</v>
      </c>
      <c r="L614" s="1" t="b">
        <f t="shared" si="37"/>
        <v>1</v>
      </c>
      <c r="M614" s="1" t="b">
        <f t="shared" si="38"/>
        <v>1</v>
      </c>
      <c r="N614" s="1" t="b">
        <f t="shared" si="39"/>
        <v>1</v>
      </c>
    </row>
    <row r="615" spans="1:14" ht="15" customHeight="1" x14ac:dyDescent="0.25">
      <c r="A615" s="5" t="s">
        <v>618</v>
      </c>
      <c r="B615" s="6">
        <v>9</v>
      </c>
      <c r="C615" s="6">
        <v>233</v>
      </c>
      <c r="D615" s="6">
        <v>3.8626599999999997E-2</v>
      </c>
      <c r="F615" s="5" t="s">
        <v>618</v>
      </c>
      <c r="G615" s="6">
        <v>9</v>
      </c>
      <c r="H615" s="6">
        <v>233</v>
      </c>
      <c r="I615" s="6">
        <v>3.8626599999999997E-2</v>
      </c>
      <c r="K615" s="1" t="b">
        <f t="shared" si="36"/>
        <v>1</v>
      </c>
      <c r="L615" s="1" t="b">
        <f t="shared" si="37"/>
        <v>1</v>
      </c>
      <c r="M615" s="1" t="b">
        <f t="shared" si="38"/>
        <v>1</v>
      </c>
      <c r="N615" s="1" t="b">
        <f t="shared" si="39"/>
        <v>1</v>
      </c>
    </row>
    <row r="616" spans="1:14" ht="15" customHeight="1" x14ac:dyDescent="0.25">
      <c r="A616" s="5" t="s">
        <v>619</v>
      </c>
      <c r="B616" s="6">
        <v>7</v>
      </c>
      <c r="C616" s="6">
        <v>92</v>
      </c>
      <c r="D616" s="6">
        <v>7.6087000000000002E-2</v>
      </c>
      <c r="F616" s="5" t="s">
        <v>619</v>
      </c>
      <c r="G616" s="6">
        <v>7</v>
      </c>
      <c r="H616" s="6">
        <v>92</v>
      </c>
      <c r="I616" s="6">
        <v>7.6087000000000002E-2</v>
      </c>
      <c r="K616" s="1" t="b">
        <f t="shared" si="36"/>
        <v>1</v>
      </c>
      <c r="L616" s="1" t="b">
        <f t="shared" si="37"/>
        <v>1</v>
      </c>
      <c r="M616" s="1" t="b">
        <f t="shared" si="38"/>
        <v>1</v>
      </c>
      <c r="N616" s="1" t="b">
        <f t="shared" si="39"/>
        <v>1</v>
      </c>
    </row>
    <row r="617" spans="1:14" ht="15" customHeight="1" x14ac:dyDescent="0.25">
      <c r="A617" s="5" t="s">
        <v>620</v>
      </c>
      <c r="B617" s="6">
        <v>1</v>
      </c>
      <c r="C617" s="6">
        <v>4</v>
      </c>
      <c r="D617" s="6">
        <v>0.25</v>
      </c>
      <c r="F617" s="5" t="s">
        <v>620</v>
      </c>
      <c r="G617" s="6">
        <v>1</v>
      </c>
      <c r="H617" s="6">
        <v>4</v>
      </c>
      <c r="I617" s="6">
        <v>0.25</v>
      </c>
      <c r="K617" s="1" t="b">
        <f t="shared" si="36"/>
        <v>1</v>
      </c>
      <c r="L617" s="1" t="b">
        <f t="shared" si="37"/>
        <v>1</v>
      </c>
      <c r="M617" s="1" t="b">
        <f t="shared" si="38"/>
        <v>1</v>
      </c>
      <c r="N617" s="1" t="b">
        <f t="shared" si="39"/>
        <v>1</v>
      </c>
    </row>
    <row r="618" spans="1:14" ht="15" customHeight="1" x14ac:dyDescent="0.25">
      <c r="A618" s="5" t="s">
        <v>621</v>
      </c>
      <c r="B618" s="6">
        <v>11</v>
      </c>
      <c r="C618" s="6">
        <v>256</v>
      </c>
      <c r="D618" s="6">
        <v>4.2968800000000001E-2</v>
      </c>
      <c r="F618" s="5" t="s">
        <v>621</v>
      </c>
      <c r="G618" s="6">
        <v>11</v>
      </c>
      <c r="H618" s="6">
        <v>256</v>
      </c>
      <c r="I618" s="6">
        <v>4.2968800000000001E-2</v>
      </c>
      <c r="K618" s="1" t="b">
        <f t="shared" si="36"/>
        <v>1</v>
      </c>
      <c r="L618" s="1" t="b">
        <f t="shared" si="37"/>
        <v>1</v>
      </c>
      <c r="M618" s="1" t="b">
        <f t="shared" si="38"/>
        <v>1</v>
      </c>
      <c r="N618" s="1" t="b">
        <f t="shared" si="39"/>
        <v>1</v>
      </c>
    </row>
    <row r="619" spans="1:14" ht="15" customHeight="1" x14ac:dyDescent="0.25">
      <c r="A619" s="5" t="s">
        <v>622</v>
      </c>
      <c r="B619" s="6">
        <v>50</v>
      </c>
      <c r="C619" s="6">
        <v>636</v>
      </c>
      <c r="D619" s="6">
        <v>7.8616400000000003E-2</v>
      </c>
      <c r="F619" s="5" t="s">
        <v>622</v>
      </c>
      <c r="G619" s="6">
        <v>51</v>
      </c>
      <c r="H619" s="6">
        <v>638</v>
      </c>
      <c r="I619" s="6">
        <v>7.9937300000000003E-2</v>
      </c>
      <c r="K619" s="1" t="b">
        <f t="shared" si="36"/>
        <v>1</v>
      </c>
      <c r="L619" s="1" t="b">
        <f t="shared" si="37"/>
        <v>0</v>
      </c>
      <c r="M619" s="1" t="b">
        <f t="shared" si="38"/>
        <v>0</v>
      </c>
      <c r="N619" s="1" t="b">
        <f t="shared" si="39"/>
        <v>0</v>
      </c>
    </row>
    <row r="620" spans="1:14" ht="15" customHeight="1" x14ac:dyDescent="0.25">
      <c r="A620" s="5" t="s">
        <v>623</v>
      </c>
      <c r="B620" s="6">
        <v>74</v>
      </c>
      <c r="C620" s="6">
        <v>371</v>
      </c>
      <c r="D620" s="6">
        <v>0.1994609</v>
      </c>
      <c r="F620" s="5" t="s">
        <v>623</v>
      </c>
      <c r="G620" s="6">
        <v>76</v>
      </c>
      <c r="H620" s="6">
        <v>373</v>
      </c>
      <c r="I620" s="6">
        <v>0.2037534</v>
      </c>
      <c r="K620" s="1" t="b">
        <f t="shared" si="36"/>
        <v>1</v>
      </c>
      <c r="L620" s="1" t="b">
        <f t="shared" si="37"/>
        <v>0</v>
      </c>
      <c r="M620" s="1" t="b">
        <f t="shared" si="38"/>
        <v>0</v>
      </c>
      <c r="N620" s="1" t="b">
        <f t="shared" si="39"/>
        <v>0</v>
      </c>
    </row>
    <row r="621" spans="1:14" ht="15" customHeight="1" x14ac:dyDescent="0.25">
      <c r="A621" s="5" t="s">
        <v>624</v>
      </c>
      <c r="B621" s="6">
        <v>6</v>
      </c>
      <c r="C621" s="6">
        <v>29</v>
      </c>
      <c r="D621" s="6">
        <v>0.20689660000000001</v>
      </c>
      <c r="F621" s="5" t="s">
        <v>624</v>
      </c>
      <c r="G621" s="6">
        <v>6</v>
      </c>
      <c r="H621" s="6">
        <v>29</v>
      </c>
      <c r="I621" s="6">
        <v>0.20689660000000001</v>
      </c>
      <c r="K621" s="1" t="b">
        <f t="shared" si="36"/>
        <v>1</v>
      </c>
      <c r="L621" s="1" t="b">
        <f t="shared" si="37"/>
        <v>1</v>
      </c>
      <c r="M621" s="1" t="b">
        <f t="shared" si="38"/>
        <v>1</v>
      </c>
      <c r="N621" s="1" t="b">
        <f t="shared" si="39"/>
        <v>1</v>
      </c>
    </row>
    <row r="622" spans="1:14" ht="15" customHeight="1" x14ac:dyDescent="0.25">
      <c r="A622" s="5" t="s">
        <v>625</v>
      </c>
      <c r="B622" s="6">
        <v>3</v>
      </c>
      <c r="C622" s="6">
        <v>30</v>
      </c>
      <c r="D622" s="6">
        <v>0.1</v>
      </c>
      <c r="F622" s="5" t="s">
        <v>625</v>
      </c>
      <c r="G622" s="6">
        <v>3</v>
      </c>
      <c r="H622" s="6">
        <v>30</v>
      </c>
      <c r="I622" s="6">
        <v>0.1</v>
      </c>
      <c r="K622" s="1" t="b">
        <f t="shared" si="36"/>
        <v>1</v>
      </c>
      <c r="L622" s="1" t="b">
        <f t="shared" si="37"/>
        <v>1</v>
      </c>
      <c r="M622" s="1" t="b">
        <f t="shared" si="38"/>
        <v>1</v>
      </c>
      <c r="N622" s="1" t="b">
        <f t="shared" si="39"/>
        <v>1</v>
      </c>
    </row>
    <row r="623" spans="1:14" ht="15" customHeight="1" x14ac:dyDescent="0.25">
      <c r="A623" s="5" t="s">
        <v>626</v>
      </c>
      <c r="B623" s="6">
        <v>87</v>
      </c>
      <c r="C623" s="6">
        <v>538</v>
      </c>
      <c r="D623" s="6">
        <v>0.16170999999999999</v>
      </c>
      <c r="F623" s="5" t="s">
        <v>626</v>
      </c>
      <c r="G623" s="6">
        <v>89</v>
      </c>
      <c r="H623" s="6">
        <v>538</v>
      </c>
      <c r="I623" s="6">
        <v>0.16542750000000001</v>
      </c>
      <c r="K623" s="1" t="b">
        <f t="shared" si="36"/>
        <v>1</v>
      </c>
      <c r="L623" s="1" t="b">
        <f t="shared" si="37"/>
        <v>0</v>
      </c>
      <c r="M623" s="1" t="b">
        <f t="shared" si="38"/>
        <v>1</v>
      </c>
      <c r="N623" s="1" t="b">
        <f t="shared" si="39"/>
        <v>0</v>
      </c>
    </row>
    <row r="624" spans="1:14" ht="15" customHeight="1" x14ac:dyDescent="0.25">
      <c r="A624" s="5" t="s">
        <v>627</v>
      </c>
      <c r="B624" s="6">
        <v>105</v>
      </c>
      <c r="C624" s="6">
        <v>498</v>
      </c>
      <c r="D624" s="6">
        <v>0.21084339999999999</v>
      </c>
      <c r="F624" s="5" t="s">
        <v>627</v>
      </c>
      <c r="G624" s="6">
        <v>109</v>
      </c>
      <c r="H624" s="6">
        <v>500</v>
      </c>
      <c r="I624" s="6">
        <v>0.218</v>
      </c>
      <c r="K624" s="1" t="b">
        <f t="shared" si="36"/>
        <v>1</v>
      </c>
      <c r="L624" s="1" t="b">
        <f t="shared" si="37"/>
        <v>0</v>
      </c>
      <c r="M624" s="1" t="b">
        <f t="shared" si="38"/>
        <v>0</v>
      </c>
      <c r="N624" s="1" t="b">
        <f t="shared" si="39"/>
        <v>0</v>
      </c>
    </row>
    <row r="625" spans="1:14" ht="15" customHeight="1" x14ac:dyDescent="0.25">
      <c r="A625" s="5" t="s">
        <v>628</v>
      </c>
      <c r="B625" s="6">
        <v>11</v>
      </c>
      <c r="C625" s="6">
        <v>35</v>
      </c>
      <c r="D625" s="6">
        <v>0.3142857</v>
      </c>
      <c r="F625" s="5" t="s">
        <v>628</v>
      </c>
      <c r="G625" s="6">
        <v>11</v>
      </c>
      <c r="H625" s="6">
        <v>35</v>
      </c>
      <c r="I625" s="6">
        <v>0.3142857</v>
      </c>
      <c r="K625" s="1" t="b">
        <f t="shared" si="36"/>
        <v>1</v>
      </c>
      <c r="L625" s="1" t="b">
        <f t="shared" si="37"/>
        <v>1</v>
      </c>
      <c r="M625" s="1" t="b">
        <f t="shared" si="38"/>
        <v>1</v>
      </c>
      <c r="N625" s="1" t="b">
        <f t="shared" si="39"/>
        <v>1</v>
      </c>
    </row>
    <row r="626" spans="1:14" ht="15" customHeight="1" x14ac:dyDescent="0.25">
      <c r="A626" s="5" t="s">
        <v>629</v>
      </c>
      <c r="B626" s="6">
        <v>3</v>
      </c>
      <c r="C626" s="6">
        <v>37</v>
      </c>
      <c r="D626" s="6">
        <v>8.1081100000000003E-2</v>
      </c>
      <c r="F626" s="5" t="s">
        <v>629</v>
      </c>
      <c r="G626" s="6">
        <v>3</v>
      </c>
      <c r="H626" s="6">
        <v>37</v>
      </c>
      <c r="I626" s="6">
        <v>8.1081100000000003E-2</v>
      </c>
      <c r="K626" s="1" t="b">
        <f t="shared" si="36"/>
        <v>1</v>
      </c>
      <c r="L626" s="1" t="b">
        <f t="shared" si="37"/>
        <v>1</v>
      </c>
      <c r="M626" s="1" t="b">
        <f t="shared" si="38"/>
        <v>1</v>
      </c>
      <c r="N626" s="1" t="b">
        <f t="shared" si="39"/>
        <v>1</v>
      </c>
    </row>
    <row r="627" spans="1:14" ht="15" customHeight="1" x14ac:dyDescent="0.25">
      <c r="A627" s="5" t="s">
        <v>630</v>
      </c>
      <c r="B627" s="6">
        <v>10</v>
      </c>
      <c r="C627" s="6">
        <v>65</v>
      </c>
      <c r="D627" s="6">
        <v>0.15384619999999999</v>
      </c>
      <c r="F627" s="5" t="s">
        <v>630</v>
      </c>
      <c r="G627" s="6">
        <v>10</v>
      </c>
      <c r="H627" s="6">
        <v>65</v>
      </c>
      <c r="I627" s="6">
        <v>0.15384619999999999</v>
      </c>
      <c r="K627" s="1" t="b">
        <f t="shared" si="36"/>
        <v>1</v>
      </c>
      <c r="L627" s="1" t="b">
        <f t="shared" si="37"/>
        <v>1</v>
      </c>
      <c r="M627" s="1" t="b">
        <f t="shared" si="38"/>
        <v>1</v>
      </c>
      <c r="N627" s="1" t="b">
        <f t="shared" si="39"/>
        <v>1</v>
      </c>
    </row>
    <row r="628" spans="1:14" ht="15" customHeight="1" x14ac:dyDescent="0.25">
      <c r="A628" s="5" t="s">
        <v>631</v>
      </c>
      <c r="B628" s="6">
        <v>14</v>
      </c>
      <c r="C628" s="6">
        <v>39</v>
      </c>
      <c r="D628" s="6">
        <v>0.35897440000000003</v>
      </c>
      <c r="F628" s="5" t="s">
        <v>631</v>
      </c>
      <c r="G628" s="6">
        <v>14</v>
      </c>
      <c r="H628" s="6">
        <v>39</v>
      </c>
      <c r="I628" s="6">
        <v>0.35897440000000003</v>
      </c>
      <c r="K628" s="1" t="b">
        <f t="shared" si="36"/>
        <v>1</v>
      </c>
      <c r="L628" s="1" t="b">
        <f t="shared" si="37"/>
        <v>1</v>
      </c>
      <c r="M628" s="1" t="b">
        <f t="shared" si="38"/>
        <v>1</v>
      </c>
      <c r="N628" s="1" t="b">
        <f t="shared" si="39"/>
        <v>1</v>
      </c>
    </row>
    <row r="629" spans="1:14" ht="15" customHeight="1" x14ac:dyDescent="0.25">
      <c r="A629" s="5" t="s">
        <v>632</v>
      </c>
      <c r="B629" s="6">
        <v>3</v>
      </c>
      <c r="C629" s="6">
        <v>6</v>
      </c>
      <c r="D629" s="6">
        <v>0.5</v>
      </c>
      <c r="F629" s="5" t="s">
        <v>632</v>
      </c>
      <c r="G629" s="6">
        <v>3</v>
      </c>
      <c r="H629" s="6">
        <v>6</v>
      </c>
      <c r="I629" s="6">
        <v>0.5</v>
      </c>
      <c r="K629" s="1" t="b">
        <f t="shared" si="36"/>
        <v>1</v>
      </c>
      <c r="L629" s="1" t="b">
        <f t="shared" si="37"/>
        <v>1</v>
      </c>
      <c r="M629" s="1" t="b">
        <f t="shared" si="38"/>
        <v>1</v>
      </c>
      <c r="N629" s="1" t="b">
        <f t="shared" si="39"/>
        <v>1</v>
      </c>
    </row>
    <row r="630" spans="1:14" ht="15" customHeight="1" x14ac:dyDescent="0.25">
      <c r="A630" s="5" t="s">
        <v>633</v>
      </c>
      <c r="B630" s="6">
        <v>76</v>
      </c>
      <c r="C630" s="6">
        <v>1962</v>
      </c>
      <c r="D630" s="6">
        <v>3.8736E-2</v>
      </c>
      <c r="F630" s="5" t="s">
        <v>633</v>
      </c>
      <c r="G630" s="6">
        <v>75</v>
      </c>
      <c r="H630" s="6">
        <v>1964</v>
      </c>
      <c r="I630" s="6">
        <v>3.8187400000000003E-2</v>
      </c>
      <c r="K630" s="1" t="b">
        <f t="shared" si="36"/>
        <v>1</v>
      </c>
      <c r="L630" s="1" t="b">
        <f t="shared" si="37"/>
        <v>0</v>
      </c>
      <c r="M630" s="1" t="b">
        <f t="shared" si="38"/>
        <v>0</v>
      </c>
      <c r="N630" s="1" t="b">
        <f t="shared" si="39"/>
        <v>0</v>
      </c>
    </row>
    <row r="631" spans="1:14" ht="15" customHeight="1" x14ac:dyDescent="0.25">
      <c r="A631" s="5" t="s">
        <v>634</v>
      </c>
      <c r="B631" s="6">
        <v>415</v>
      </c>
      <c r="C631" s="6">
        <v>4147</v>
      </c>
      <c r="D631" s="6">
        <v>0.1000723</v>
      </c>
      <c r="F631" s="5" t="s">
        <v>634</v>
      </c>
      <c r="G631" s="6">
        <v>414</v>
      </c>
      <c r="H631" s="6">
        <v>4147</v>
      </c>
      <c r="I631" s="6">
        <v>9.9831199999999995E-2</v>
      </c>
      <c r="K631" s="1" t="b">
        <f t="shared" si="36"/>
        <v>1</v>
      </c>
      <c r="L631" s="1" t="b">
        <f t="shared" si="37"/>
        <v>0</v>
      </c>
      <c r="M631" s="1" t="b">
        <f t="shared" si="38"/>
        <v>1</v>
      </c>
      <c r="N631" s="1" t="b">
        <f t="shared" si="39"/>
        <v>0</v>
      </c>
    </row>
    <row r="632" spans="1:14" ht="15" customHeight="1" x14ac:dyDescent="0.25">
      <c r="A632" s="5" t="s">
        <v>635</v>
      </c>
      <c r="B632" s="6">
        <v>396</v>
      </c>
      <c r="C632" s="6">
        <v>2133</v>
      </c>
      <c r="D632" s="6">
        <v>0.18565400000000001</v>
      </c>
      <c r="F632" s="5" t="s">
        <v>635</v>
      </c>
      <c r="G632" s="6">
        <v>398</v>
      </c>
      <c r="H632" s="6">
        <v>2136</v>
      </c>
      <c r="I632" s="6">
        <v>0.18632960000000001</v>
      </c>
      <c r="K632" s="1" t="b">
        <f t="shared" si="36"/>
        <v>1</v>
      </c>
      <c r="L632" s="1" t="b">
        <f t="shared" si="37"/>
        <v>0</v>
      </c>
      <c r="M632" s="1" t="b">
        <f t="shared" si="38"/>
        <v>0</v>
      </c>
      <c r="N632" s="1" t="b">
        <f t="shared" si="39"/>
        <v>0</v>
      </c>
    </row>
    <row r="633" spans="1:14" ht="15" customHeight="1" x14ac:dyDescent="0.25">
      <c r="A633" s="5" t="s">
        <v>636</v>
      </c>
      <c r="B633" s="6">
        <v>29</v>
      </c>
      <c r="C633" s="6">
        <v>134</v>
      </c>
      <c r="D633" s="6">
        <v>0.2164179</v>
      </c>
      <c r="F633" s="5" t="s">
        <v>636</v>
      </c>
      <c r="G633" s="6">
        <v>29</v>
      </c>
      <c r="H633" s="6">
        <v>134</v>
      </c>
      <c r="I633" s="6">
        <v>0.2164179</v>
      </c>
      <c r="K633" s="1" t="b">
        <f t="shared" si="36"/>
        <v>1</v>
      </c>
      <c r="L633" s="1" t="b">
        <f t="shared" si="37"/>
        <v>1</v>
      </c>
      <c r="M633" s="1" t="b">
        <f t="shared" si="38"/>
        <v>1</v>
      </c>
      <c r="N633" s="1" t="b">
        <f t="shared" si="39"/>
        <v>1</v>
      </c>
    </row>
    <row r="634" spans="1:14" ht="15" customHeight="1" x14ac:dyDescent="0.25">
      <c r="A634" s="5" t="s">
        <v>637</v>
      </c>
      <c r="B634" s="6">
        <v>3</v>
      </c>
      <c r="C634" s="6">
        <v>168</v>
      </c>
      <c r="D634" s="6">
        <v>1.7857100000000001E-2</v>
      </c>
      <c r="F634" s="5" t="s">
        <v>637</v>
      </c>
      <c r="G634" s="6">
        <v>3</v>
      </c>
      <c r="H634" s="6">
        <v>168</v>
      </c>
      <c r="I634" s="6">
        <v>1.7857100000000001E-2</v>
      </c>
      <c r="K634" s="1" t="b">
        <f t="shared" si="36"/>
        <v>1</v>
      </c>
      <c r="L634" s="1" t="b">
        <f t="shared" si="37"/>
        <v>1</v>
      </c>
      <c r="M634" s="1" t="b">
        <f t="shared" si="38"/>
        <v>1</v>
      </c>
      <c r="N634" s="1" t="b">
        <f t="shared" si="39"/>
        <v>1</v>
      </c>
    </row>
    <row r="635" spans="1:14" ht="15" customHeight="1" x14ac:dyDescent="0.25">
      <c r="A635" s="5" t="s">
        <v>638</v>
      </c>
      <c r="B635" s="6">
        <v>33</v>
      </c>
      <c r="C635" s="6">
        <v>391</v>
      </c>
      <c r="D635" s="6">
        <v>8.4399000000000002E-2</v>
      </c>
      <c r="F635" s="5" t="s">
        <v>638</v>
      </c>
      <c r="G635" s="6">
        <v>31</v>
      </c>
      <c r="H635" s="6">
        <v>395</v>
      </c>
      <c r="I635" s="6">
        <v>7.8480999999999995E-2</v>
      </c>
      <c r="K635" s="1" t="b">
        <f t="shared" si="36"/>
        <v>1</v>
      </c>
      <c r="L635" s="1" t="b">
        <f t="shared" si="37"/>
        <v>0</v>
      </c>
      <c r="M635" s="1" t="b">
        <f t="shared" si="38"/>
        <v>0</v>
      </c>
      <c r="N635" s="1" t="b">
        <f t="shared" si="39"/>
        <v>0</v>
      </c>
    </row>
    <row r="636" spans="1:14" ht="15" customHeight="1" x14ac:dyDescent="0.25">
      <c r="A636" s="5" t="s">
        <v>639</v>
      </c>
      <c r="B636" s="6">
        <v>34</v>
      </c>
      <c r="C636" s="6">
        <v>246</v>
      </c>
      <c r="D636" s="6">
        <v>0.13821140000000001</v>
      </c>
      <c r="F636" s="5" t="s">
        <v>639</v>
      </c>
      <c r="G636" s="6">
        <v>34</v>
      </c>
      <c r="H636" s="6">
        <v>248</v>
      </c>
      <c r="I636" s="6">
        <v>0.13709679999999999</v>
      </c>
      <c r="K636" s="1" t="b">
        <f t="shared" si="36"/>
        <v>1</v>
      </c>
      <c r="L636" s="1" t="b">
        <f t="shared" si="37"/>
        <v>1</v>
      </c>
      <c r="M636" s="1" t="b">
        <f t="shared" si="38"/>
        <v>0</v>
      </c>
      <c r="N636" s="1" t="b">
        <f t="shared" si="39"/>
        <v>0</v>
      </c>
    </row>
    <row r="637" spans="1:14" ht="15" customHeight="1" x14ac:dyDescent="0.25">
      <c r="A637" s="5" t="s">
        <v>640</v>
      </c>
      <c r="B637" s="6">
        <v>0</v>
      </c>
      <c r="C637" s="6">
        <v>13</v>
      </c>
      <c r="D637" s="6">
        <v>0</v>
      </c>
      <c r="F637" s="5" t="s">
        <v>640</v>
      </c>
      <c r="G637" s="6">
        <v>0</v>
      </c>
      <c r="H637" s="6">
        <v>14</v>
      </c>
      <c r="I637" s="6">
        <v>0</v>
      </c>
      <c r="K637" s="1" t="b">
        <f t="shared" si="36"/>
        <v>1</v>
      </c>
      <c r="L637" s="1" t="b">
        <f t="shared" si="37"/>
        <v>1</v>
      </c>
      <c r="M637" s="1" t="b">
        <f t="shared" si="38"/>
        <v>0</v>
      </c>
      <c r="N637" s="1" t="b">
        <f t="shared" si="39"/>
        <v>1</v>
      </c>
    </row>
    <row r="638" spans="1:14" ht="15" customHeight="1" x14ac:dyDescent="0.25">
      <c r="A638" s="5" t="s">
        <v>641</v>
      </c>
      <c r="B638" s="6">
        <v>18</v>
      </c>
      <c r="C638" s="6">
        <v>225</v>
      </c>
      <c r="D638" s="6">
        <v>0.08</v>
      </c>
      <c r="F638" s="5" t="s">
        <v>641</v>
      </c>
      <c r="G638" s="6">
        <v>19</v>
      </c>
      <c r="H638" s="6">
        <v>226</v>
      </c>
      <c r="I638" s="6">
        <v>8.4070800000000001E-2</v>
      </c>
      <c r="K638" s="1" t="b">
        <f t="shared" si="36"/>
        <v>1</v>
      </c>
      <c r="L638" s="1" t="b">
        <f t="shared" si="37"/>
        <v>0</v>
      </c>
      <c r="M638" s="1" t="b">
        <f t="shared" si="38"/>
        <v>0</v>
      </c>
      <c r="N638" s="1" t="b">
        <f t="shared" si="39"/>
        <v>0</v>
      </c>
    </row>
    <row r="639" spans="1:14" ht="15" customHeight="1" x14ac:dyDescent="0.25">
      <c r="A639" s="5" t="s">
        <v>642</v>
      </c>
      <c r="B639" s="6">
        <v>35</v>
      </c>
      <c r="C639" s="6">
        <v>314</v>
      </c>
      <c r="D639" s="6">
        <v>0.11146499999999999</v>
      </c>
      <c r="F639" s="5" t="s">
        <v>642</v>
      </c>
      <c r="G639" s="6">
        <v>33</v>
      </c>
      <c r="H639" s="6">
        <v>315</v>
      </c>
      <c r="I639" s="6">
        <v>0.10476190000000001</v>
      </c>
      <c r="K639" s="1" t="b">
        <f t="shared" si="36"/>
        <v>1</v>
      </c>
      <c r="L639" s="1" t="b">
        <f t="shared" si="37"/>
        <v>0</v>
      </c>
      <c r="M639" s="1" t="b">
        <f t="shared" si="38"/>
        <v>0</v>
      </c>
      <c r="N639" s="1" t="b">
        <f t="shared" si="39"/>
        <v>0</v>
      </c>
    </row>
    <row r="640" spans="1:14" ht="15" customHeight="1" x14ac:dyDescent="0.25">
      <c r="A640" s="5" t="s">
        <v>643</v>
      </c>
      <c r="B640" s="6">
        <v>38</v>
      </c>
      <c r="C640" s="6">
        <v>166</v>
      </c>
      <c r="D640" s="6">
        <v>0.2289157</v>
      </c>
      <c r="F640" s="5" t="s">
        <v>643</v>
      </c>
      <c r="G640" s="6">
        <v>39</v>
      </c>
      <c r="H640" s="6">
        <v>167</v>
      </c>
      <c r="I640" s="6">
        <v>0.23353289999999999</v>
      </c>
      <c r="K640" s="1" t="b">
        <f t="shared" si="36"/>
        <v>1</v>
      </c>
      <c r="L640" s="1" t="b">
        <f t="shared" si="37"/>
        <v>0</v>
      </c>
      <c r="M640" s="1" t="b">
        <f t="shared" si="38"/>
        <v>0</v>
      </c>
      <c r="N640" s="1" t="b">
        <f t="shared" si="39"/>
        <v>0</v>
      </c>
    </row>
    <row r="641" spans="1:14" ht="15" customHeight="1" x14ac:dyDescent="0.25">
      <c r="A641" s="5" t="s">
        <v>644</v>
      </c>
      <c r="B641" s="6">
        <v>5</v>
      </c>
      <c r="C641" s="6">
        <v>15</v>
      </c>
      <c r="D641" s="6">
        <v>0.3333333</v>
      </c>
      <c r="F641" s="5" t="s">
        <v>644</v>
      </c>
      <c r="G641" s="6">
        <v>5</v>
      </c>
      <c r="H641" s="6">
        <v>15</v>
      </c>
      <c r="I641" s="6">
        <v>0.3333333</v>
      </c>
      <c r="K641" s="1" t="b">
        <f t="shared" si="36"/>
        <v>1</v>
      </c>
      <c r="L641" s="1" t="b">
        <f t="shared" si="37"/>
        <v>1</v>
      </c>
      <c r="M641" s="1" t="b">
        <f t="shared" si="38"/>
        <v>1</v>
      </c>
      <c r="N641" s="1" t="b">
        <f t="shared" si="39"/>
        <v>1</v>
      </c>
    </row>
    <row r="642" spans="1:14" ht="15" customHeight="1" x14ac:dyDescent="0.25">
      <c r="A642" s="5" t="s">
        <v>645</v>
      </c>
      <c r="B642" s="6">
        <v>5</v>
      </c>
      <c r="C642" s="6">
        <v>61</v>
      </c>
      <c r="D642" s="6">
        <v>8.1967200000000004E-2</v>
      </c>
      <c r="F642" s="5" t="s">
        <v>645</v>
      </c>
      <c r="G642" s="6">
        <v>5</v>
      </c>
      <c r="H642" s="6">
        <v>61</v>
      </c>
      <c r="I642" s="6">
        <v>8.1967200000000004E-2</v>
      </c>
      <c r="K642" s="1" t="b">
        <f t="shared" si="36"/>
        <v>1</v>
      </c>
      <c r="L642" s="1" t="b">
        <f t="shared" si="37"/>
        <v>1</v>
      </c>
      <c r="M642" s="1" t="b">
        <f t="shared" si="38"/>
        <v>1</v>
      </c>
      <c r="N642" s="1" t="b">
        <f t="shared" si="39"/>
        <v>1</v>
      </c>
    </row>
    <row r="643" spans="1:14" ht="15" customHeight="1" x14ac:dyDescent="0.25">
      <c r="A643" s="5" t="s">
        <v>646</v>
      </c>
      <c r="B643" s="6">
        <v>2</v>
      </c>
      <c r="C643" s="6">
        <v>3</v>
      </c>
      <c r="D643" s="6">
        <v>0.66666669999999995</v>
      </c>
      <c r="F643" s="5" t="s">
        <v>646</v>
      </c>
      <c r="G643" s="6">
        <v>2</v>
      </c>
      <c r="H643" s="6">
        <v>3</v>
      </c>
      <c r="I643" s="6">
        <v>0.66666669999999995</v>
      </c>
      <c r="K643" s="1" t="b">
        <f t="shared" ref="K643:K706" si="40">A643=F643</f>
        <v>1</v>
      </c>
      <c r="L643" s="1" t="b">
        <f t="shared" ref="L643:L706" si="41">B643=G643</f>
        <v>1</v>
      </c>
      <c r="M643" s="1" t="b">
        <f t="shared" ref="M643:M706" si="42">C643=H643</f>
        <v>1</v>
      </c>
      <c r="N643" s="1" t="b">
        <f t="shared" ref="N643:N706" si="43">D643=I643</f>
        <v>1</v>
      </c>
    </row>
    <row r="644" spans="1:14" ht="15" customHeight="1" x14ac:dyDescent="0.25">
      <c r="A644" s="5" t="s">
        <v>647</v>
      </c>
      <c r="B644" s="6">
        <v>3</v>
      </c>
      <c r="C644" s="6">
        <v>17</v>
      </c>
      <c r="D644" s="6">
        <v>0.17647060000000001</v>
      </c>
      <c r="F644" s="5" t="s">
        <v>647</v>
      </c>
      <c r="G644" s="6">
        <v>3</v>
      </c>
      <c r="H644" s="6">
        <v>17</v>
      </c>
      <c r="I644" s="6">
        <v>0.17647060000000001</v>
      </c>
      <c r="K644" s="1" t="b">
        <f t="shared" si="40"/>
        <v>1</v>
      </c>
      <c r="L644" s="1" t="b">
        <f t="shared" si="41"/>
        <v>1</v>
      </c>
      <c r="M644" s="1" t="b">
        <f t="shared" si="42"/>
        <v>1</v>
      </c>
      <c r="N644" s="1" t="b">
        <f t="shared" si="43"/>
        <v>1</v>
      </c>
    </row>
    <row r="645" spans="1:14" ht="15" customHeight="1" x14ac:dyDescent="0.25">
      <c r="A645" s="5" t="s">
        <v>648</v>
      </c>
      <c r="B645" s="6">
        <v>36</v>
      </c>
      <c r="C645" s="6">
        <v>2098</v>
      </c>
      <c r="D645" s="6">
        <v>1.7159199999999999E-2</v>
      </c>
      <c r="F645" s="5" t="s">
        <v>648</v>
      </c>
      <c r="G645" s="6">
        <v>35</v>
      </c>
      <c r="H645" s="6">
        <v>2098</v>
      </c>
      <c r="I645" s="6">
        <v>1.6682599999999999E-2</v>
      </c>
      <c r="K645" s="1" t="b">
        <f t="shared" si="40"/>
        <v>1</v>
      </c>
      <c r="L645" s="1" t="b">
        <f t="shared" si="41"/>
        <v>0</v>
      </c>
      <c r="M645" s="1" t="b">
        <f t="shared" si="42"/>
        <v>1</v>
      </c>
      <c r="N645" s="1" t="b">
        <f t="shared" si="43"/>
        <v>0</v>
      </c>
    </row>
    <row r="646" spans="1:14" ht="15" customHeight="1" x14ac:dyDescent="0.25">
      <c r="A646" s="5" t="s">
        <v>649</v>
      </c>
      <c r="B646" s="6">
        <v>38</v>
      </c>
      <c r="C646" s="6">
        <v>1077</v>
      </c>
      <c r="D646" s="6">
        <v>3.5283200000000001E-2</v>
      </c>
      <c r="F646" s="5" t="s">
        <v>649</v>
      </c>
      <c r="G646" s="6">
        <v>38</v>
      </c>
      <c r="H646" s="6">
        <v>1077</v>
      </c>
      <c r="I646" s="6">
        <v>3.5283200000000001E-2</v>
      </c>
      <c r="K646" s="1" t="b">
        <f t="shared" si="40"/>
        <v>1</v>
      </c>
      <c r="L646" s="1" t="b">
        <f t="shared" si="41"/>
        <v>1</v>
      </c>
      <c r="M646" s="1" t="b">
        <f t="shared" si="42"/>
        <v>1</v>
      </c>
      <c r="N646" s="1" t="b">
        <f t="shared" si="43"/>
        <v>1</v>
      </c>
    </row>
    <row r="647" spans="1:14" ht="15" customHeight="1" x14ac:dyDescent="0.25">
      <c r="A647" s="5" t="s">
        <v>650</v>
      </c>
      <c r="B647" s="6">
        <v>8</v>
      </c>
      <c r="C647" s="6">
        <v>62</v>
      </c>
      <c r="D647" s="6">
        <v>0.12903229999999999</v>
      </c>
      <c r="F647" s="5" t="s">
        <v>650</v>
      </c>
      <c r="G647" s="6">
        <v>8</v>
      </c>
      <c r="H647" s="6">
        <v>62</v>
      </c>
      <c r="I647" s="6">
        <v>0.12903229999999999</v>
      </c>
      <c r="K647" s="1" t="b">
        <f t="shared" si="40"/>
        <v>1</v>
      </c>
      <c r="L647" s="1" t="b">
        <f t="shared" si="41"/>
        <v>1</v>
      </c>
      <c r="M647" s="1" t="b">
        <f t="shared" si="42"/>
        <v>1</v>
      </c>
      <c r="N647" s="1" t="b">
        <f t="shared" si="43"/>
        <v>1</v>
      </c>
    </row>
    <row r="648" spans="1:14" ht="15" customHeight="1" x14ac:dyDescent="0.25">
      <c r="A648" s="5" t="s">
        <v>651</v>
      </c>
      <c r="B648" s="6">
        <v>0</v>
      </c>
      <c r="C648" s="6">
        <v>4</v>
      </c>
      <c r="D648" s="6">
        <v>0</v>
      </c>
      <c r="F648" s="5" t="s">
        <v>651</v>
      </c>
      <c r="G648" s="6">
        <v>0</v>
      </c>
      <c r="H648" s="6">
        <v>4</v>
      </c>
      <c r="I648" s="6">
        <v>0</v>
      </c>
      <c r="K648" s="1" t="b">
        <f t="shared" si="40"/>
        <v>1</v>
      </c>
      <c r="L648" s="1" t="b">
        <f t="shared" si="41"/>
        <v>1</v>
      </c>
      <c r="M648" s="1" t="b">
        <f t="shared" si="42"/>
        <v>1</v>
      </c>
      <c r="N648" s="1" t="b">
        <f t="shared" si="43"/>
        <v>1</v>
      </c>
    </row>
    <row r="649" spans="1:14" ht="15" customHeight="1" x14ac:dyDescent="0.25">
      <c r="A649" s="5" t="s">
        <v>652</v>
      </c>
      <c r="B649" s="6">
        <v>0</v>
      </c>
      <c r="C649" s="6">
        <v>81</v>
      </c>
      <c r="D649" s="6">
        <v>0</v>
      </c>
      <c r="F649" s="5" t="s">
        <v>652</v>
      </c>
      <c r="G649" s="6">
        <v>0</v>
      </c>
      <c r="H649" s="6">
        <v>81</v>
      </c>
      <c r="I649" s="6">
        <v>0</v>
      </c>
      <c r="K649" s="1" t="b">
        <f t="shared" si="40"/>
        <v>1</v>
      </c>
      <c r="L649" s="1" t="b">
        <f t="shared" si="41"/>
        <v>1</v>
      </c>
      <c r="M649" s="1" t="b">
        <f t="shared" si="42"/>
        <v>1</v>
      </c>
      <c r="N649" s="1" t="b">
        <f t="shared" si="43"/>
        <v>1</v>
      </c>
    </row>
    <row r="650" spans="1:14" ht="15" customHeight="1" x14ac:dyDescent="0.25">
      <c r="A650" s="5" t="s">
        <v>653</v>
      </c>
      <c r="B650" s="6">
        <v>8</v>
      </c>
      <c r="C650" s="6">
        <v>131</v>
      </c>
      <c r="D650" s="6">
        <v>6.1068699999999997E-2</v>
      </c>
      <c r="F650" s="5" t="s">
        <v>653</v>
      </c>
      <c r="G650" s="6">
        <v>8</v>
      </c>
      <c r="H650" s="6">
        <v>131</v>
      </c>
      <c r="I650" s="6">
        <v>6.1068699999999997E-2</v>
      </c>
      <c r="K650" s="1" t="b">
        <f t="shared" si="40"/>
        <v>1</v>
      </c>
      <c r="L650" s="1" t="b">
        <f t="shared" si="41"/>
        <v>1</v>
      </c>
      <c r="M650" s="1" t="b">
        <f t="shared" si="42"/>
        <v>1</v>
      </c>
      <c r="N650" s="1" t="b">
        <f t="shared" si="43"/>
        <v>1</v>
      </c>
    </row>
    <row r="651" spans="1:14" ht="15" customHeight="1" x14ac:dyDescent="0.25">
      <c r="A651" s="5" t="s">
        <v>654</v>
      </c>
      <c r="B651" s="6">
        <v>4</v>
      </c>
      <c r="C651" s="6">
        <v>37</v>
      </c>
      <c r="D651" s="6">
        <v>0.1081081</v>
      </c>
      <c r="F651" s="5" t="s">
        <v>654</v>
      </c>
      <c r="G651" s="6">
        <v>5</v>
      </c>
      <c r="H651" s="6">
        <v>38</v>
      </c>
      <c r="I651" s="6">
        <v>0.1315789</v>
      </c>
      <c r="K651" s="1" t="b">
        <f t="shared" si="40"/>
        <v>1</v>
      </c>
      <c r="L651" s="1" t="b">
        <f t="shared" si="41"/>
        <v>0</v>
      </c>
      <c r="M651" s="1" t="b">
        <f t="shared" si="42"/>
        <v>0</v>
      </c>
      <c r="N651" s="1" t="b">
        <f t="shared" si="43"/>
        <v>0</v>
      </c>
    </row>
    <row r="652" spans="1:14" ht="15" customHeight="1" x14ac:dyDescent="0.25">
      <c r="A652" s="5" t="s">
        <v>655</v>
      </c>
      <c r="B652" s="6">
        <v>0</v>
      </c>
      <c r="C652" s="6">
        <v>4</v>
      </c>
      <c r="D652" s="6">
        <v>0</v>
      </c>
      <c r="F652" s="5" t="s">
        <v>655</v>
      </c>
      <c r="G652" s="6">
        <v>0</v>
      </c>
      <c r="H652" s="6">
        <v>4</v>
      </c>
      <c r="I652" s="6">
        <v>0</v>
      </c>
      <c r="K652" s="1" t="b">
        <f t="shared" si="40"/>
        <v>1</v>
      </c>
      <c r="L652" s="1" t="b">
        <f t="shared" si="41"/>
        <v>1</v>
      </c>
      <c r="M652" s="1" t="b">
        <f t="shared" si="42"/>
        <v>1</v>
      </c>
      <c r="N652" s="1" t="b">
        <f t="shared" si="43"/>
        <v>1</v>
      </c>
    </row>
    <row r="653" spans="1:14" ht="15" customHeight="1" x14ac:dyDescent="0.25">
      <c r="A653" s="5" t="s">
        <v>656</v>
      </c>
      <c r="B653" s="6">
        <v>0</v>
      </c>
      <c r="C653" s="6">
        <v>8</v>
      </c>
      <c r="D653" s="6">
        <v>0</v>
      </c>
      <c r="F653" s="5" t="s">
        <v>656</v>
      </c>
      <c r="G653" s="6">
        <v>0</v>
      </c>
      <c r="H653" s="6">
        <v>8</v>
      </c>
      <c r="I653" s="6">
        <v>0</v>
      </c>
      <c r="K653" s="1" t="b">
        <f t="shared" si="40"/>
        <v>1</v>
      </c>
      <c r="L653" s="1" t="b">
        <f t="shared" si="41"/>
        <v>1</v>
      </c>
      <c r="M653" s="1" t="b">
        <f t="shared" si="42"/>
        <v>1</v>
      </c>
      <c r="N653" s="1" t="b">
        <f t="shared" si="43"/>
        <v>1</v>
      </c>
    </row>
    <row r="654" spans="1:14" ht="15" customHeight="1" x14ac:dyDescent="0.25">
      <c r="A654" s="5" t="s">
        <v>657</v>
      </c>
      <c r="B654" s="6">
        <v>6</v>
      </c>
      <c r="C654" s="6">
        <v>40</v>
      </c>
      <c r="D654" s="6">
        <v>0.15</v>
      </c>
      <c r="F654" s="5" t="s">
        <v>657</v>
      </c>
      <c r="G654" s="6">
        <v>6</v>
      </c>
      <c r="H654" s="6">
        <v>41</v>
      </c>
      <c r="I654" s="6">
        <v>0.14634150000000001</v>
      </c>
      <c r="K654" s="1" t="b">
        <f t="shared" si="40"/>
        <v>1</v>
      </c>
      <c r="L654" s="1" t="b">
        <f t="shared" si="41"/>
        <v>1</v>
      </c>
      <c r="M654" s="1" t="b">
        <f t="shared" si="42"/>
        <v>0</v>
      </c>
      <c r="N654" s="1" t="b">
        <f t="shared" si="43"/>
        <v>0</v>
      </c>
    </row>
    <row r="655" spans="1:14" ht="15" customHeight="1" x14ac:dyDescent="0.25">
      <c r="A655" s="5" t="s">
        <v>658</v>
      </c>
      <c r="B655" s="6">
        <v>27</v>
      </c>
      <c r="C655" s="6">
        <v>92</v>
      </c>
      <c r="D655" s="6">
        <v>0.29347830000000003</v>
      </c>
      <c r="F655" s="5" t="s">
        <v>658</v>
      </c>
      <c r="G655" s="6">
        <v>27</v>
      </c>
      <c r="H655" s="6">
        <v>92</v>
      </c>
      <c r="I655" s="6">
        <v>0.29347830000000003</v>
      </c>
      <c r="K655" s="1" t="b">
        <f t="shared" si="40"/>
        <v>1</v>
      </c>
      <c r="L655" s="1" t="b">
        <f t="shared" si="41"/>
        <v>1</v>
      </c>
      <c r="M655" s="1" t="b">
        <f t="shared" si="42"/>
        <v>1</v>
      </c>
      <c r="N655" s="1" t="b">
        <f t="shared" si="43"/>
        <v>1</v>
      </c>
    </row>
    <row r="656" spans="1:14" ht="15" customHeight="1" x14ac:dyDescent="0.25">
      <c r="A656" s="5" t="s">
        <v>659</v>
      </c>
      <c r="B656" s="6">
        <v>4</v>
      </c>
      <c r="C656" s="6">
        <v>15</v>
      </c>
      <c r="D656" s="6">
        <v>0.26666669999999998</v>
      </c>
      <c r="F656" s="5" t="s">
        <v>659</v>
      </c>
      <c r="G656" s="6">
        <v>4</v>
      </c>
      <c r="H656" s="6">
        <v>15</v>
      </c>
      <c r="I656" s="6">
        <v>0.26666669999999998</v>
      </c>
      <c r="K656" s="1" t="b">
        <f t="shared" si="40"/>
        <v>1</v>
      </c>
      <c r="L656" s="1" t="b">
        <f t="shared" si="41"/>
        <v>1</v>
      </c>
      <c r="M656" s="1" t="b">
        <f t="shared" si="42"/>
        <v>1</v>
      </c>
      <c r="N656" s="1" t="b">
        <f t="shared" si="43"/>
        <v>1</v>
      </c>
    </row>
    <row r="657" spans="1:14" ht="15" customHeight="1" x14ac:dyDescent="0.25">
      <c r="A657" s="5" t="s">
        <v>660</v>
      </c>
      <c r="B657" s="6">
        <v>61</v>
      </c>
      <c r="C657" s="6">
        <v>629</v>
      </c>
      <c r="D657" s="6">
        <v>9.6979300000000004E-2</v>
      </c>
      <c r="F657" s="5" t="s">
        <v>660</v>
      </c>
      <c r="G657" s="6">
        <v>61</v>
      </c>
      <c r="H657" s="6">
        <v>629</v>
      </c>
      <c r="I657" s="6">
        <v>9.6979300000000004E-2</v>
      </c>
      <c r="K657" s="1" t="b">
        <f t="shared" si="40"/>
        <v>1</v>
      </c>
      <c r="L657" s="1" t="b">
        <f t="shared" si="41"/>
        <v>1</v>
      </c>
      <c r="M657" s="1" t="b">
        <f t="shared" si="42"/>
        <v>1</v>
      </c>
      <c r="N657" s="1" t="b">
        <f t="shared" si="43"/>
        <v>1</v>
      </c>
    </row>
    <row r="658" spans="1:14" ht="15" customHeight="1" x14ac:dyDescent="0.25">
      <c r="A658" s="5" t="s">
        <v>661</v>
      </c>
      <c r="B658" s="6">
        <v>453</v>
      </c>
      <c r="C658" s="6">
        <v>2686</v>
      </c>
      <c r="D658" s="6">
        <v>0.1686523</v>
      </c>
      <c r="F658" s="5" t="s">
        <v>661</v>
      </c>
      <c r="G658" s="6">
        <v>453</v>
      </c>
      <c r="H658" s="6">
        <v>2688</v>
      </c>
      <c r="I658" s="6">
        <v>0.1685268</v>
      </c>
      <c r="K658" s="1" t="b">
        <f t="shared" si="40"/>
        <v>1</v>
      </c>
      <c r="L658" s="1" t="b">
        <f t="shared" si="41"/>
        <v>1</v>
      </c>
      <c r="M658" s="1" t="b">
        <f t="shared" si="42"/>
        <v>0</v>
      </c>
      <c r="N658" s="1" t="b">
        <f t="shared" si="43"/>
        <v>0</v>
      </c>
    </row>
    <row r="659" spans="1:14" ht="15" customHeight="1" x14ac:dyDescent="0.25">
      <c r="A659" s="5" t="s">
        <v>662</v>
      </c>
      <c r="B659" s="6">
        <v>445</v>
      </c>
      <c r="C659" s="6">
        <v>2140</v>
      </c>
      <c r="D659" s="6">
        <v>0.20794389999999999</v>
      </c>
      <c r="F659" s="5" t="s">
        <v>662</v>
      </c>
      <c r="G659" s="6">
        <v>447</v>
      </c>
      <c r="H659" s="6">
        <v>2150</v>
      </c>
      <c r="I659" s="6">
        <v>0.20790700000000001</v>
      </c>
      <c r="K659" s="1" t="b">
        <f t="shared" si="40"/>
        <v>1</v>
      </c>
      <c r="L659" s="1" t="b">
        <f t="shared" si="41"/>
        <v>0</v>
      </c>
      <c r="M659" s="1" t="b">
        <f t="shared" si="42"/>
        <v>0</v>
      </c>
      <c r="N659" s="1" t="b">
        <f t="shared" si="43"/>
        <v>0</v>
      </c>
    </row>
    <row r="660" spans="1:14" ht="15" customHeight="1" x14ac:dyDescent="0.25">
      <c r="A660" s="5" t="s">
        <v>663</v>
      </c>
      <c r="B660" s="6">
        <v>59</v>
      </c>
      <c r="C660" s="6">
        <v>238</v>
      </c>
      <c r="D660" s="6">
        <v>0.24789919999999999</v>
      </c>
      <c r="F660" s="5" t="s">
        <v>663</v>
      </c>
      <c r="G660" s="6">
        <v>59</v>
      </c>
      <c r="H660" s="6">
        <v>240</v>
      </c>
      <c r="I660" s="6">
        <v>0.2458333</v>
      </c>
      <c r="K660" s="1" t="b">
        <f t="shared" si="40"/>
        <v>1</v>
      </c>
      <c r="L660" s="1" t="b">
        <f t="shared" si="41"/>
        <v>1</v>
      </c>
      <c r="M660" s="1" t="b">
        <f t="shared" si="42"/>
        <v>0</v>
      </c>
      <c r="N660" s="1" t="b">
        <f t="shared" si="43"/>
        <v>0</v>
      </c>
    </row>
    <row r="661" spans="1:14" ht="15" customHeight="1" x14ac:dyDescent="0.25">
      <c r="A661" s="5" t="s">
        <v>664</v>
      </c>
      <c r="B661" s="6">
        <v>12</v>
      </c>
      <c r="C661" s="6">
        <v>131</v>
      </c>
      <c r="D661" s="6">
        <v>9.1603100000000007E-2</v>
      </c>
      <c r="F661" s="5" t="s">
        <v>664</v>
      </c>
      <c r="G661" s="6">
        <v>12</v>
      </c>
      <c r="H661" s="6">
        <v>118</v>
      </c>
      <c r="I661" s="6">
        <v>0.1016949</v>
      </c>
      <c r="K661" s="1" t="b">
        <f t="shared" si="40"/>
        <v>1</v>
      </c>
      <c r="L661" s="1" t="b">
        <f t="shared" si="41"/>
        <v>1</v>
      </c>
      <c r="M661" s="1" t="b">
        <f t="shared" si="42"/>
        <v>0</v>
      </c>
      <c r="N661" s="1" t="b">
        <f t="shared" si="43"/>
        <v>0</v>
      </c>
    </row>
    <row r="662" spans="1:14" ht="15" customHeight="1" x14ac:dyDescent="0.25">
      <c r="A662" s="5" t="s">
        <v>665</v>
      </c>
      <c r="B662" s="6">
        <v>27</v>
      </c>
      <c r="C662" s="6">
        <v>354</v>
      </c>
      <c r="D662" s="6">
        <v>7.6271199999999997E-2</v>
      </c>
      <c r="F662" s="5" t="s">
        <v>665</v>
      </c>
      <c r="G662" s="6">
        <v>25</v>
      </c>
      <c r="H662" s="6">
        <v>273</v>
      </c>
      <c r="I662" s="6">
        <v>9.1575100000000006E-2</v>
      </c>
      <c r="K662" s="1" t="b">
        <f t="shared" si="40"/>
        <v>1</v>
      </c>
      <c r="L662" s="1" t="b">
        <f t="shared" si="41"/>
        <v>0</v>
      </c>
      <c r="M662" s="1" t="b">
        <f t="shared" si="42"/>
        <v>0</v>
      </c>
      <c r="N662" s="1" t="b">
        <f t="shared" si="43"/>
        <v>0</v>
      </c>
    </row>
    <row r="663" spans="1:14" ht="15" customHeight="1" x14ac:dyDescent="0.25">
      <c r="A663" s="5" t="s">
        <v>666</v>
      </c>
      <c r="B663" s="6">
        <v>64</v>
      </c>
      <c r="C663" s="6">
        <v>478</v>
      </c>
      <c r="D663" s="6">
        <v>0.13389119999999999</v>
      </c>
      <c r="F663" s="5" t="s">
        <v>666</v>
      </c>
      <c r="G663" s="6">
        <v>59</v>
      </c>
      <c r="H663" s="6">
        <v>361</v>
      </c>
      <c r="I663" s="6">
        <v>0.16343489999999999</v>
      </c>
      <c r="K663" s="1" t="b">
        <f t="shared" si="40"/>
        <v>1</v>
      </c>
      <c r="L663" s="1" t="b">
        <f t="shared" si="41"/>
        <v>0</v>
      </c>
      <c r="M663" s="1" t="b">
        <f t="shared" si="42"/>
        <v>0</v>
      </c>
      <c r="N663" s="1" t="b">
        <f t="shared" si="43"/>
        <v>0</v>
      </c>
    </row>
    <row r="664" spans="1:14" ht="15" customHeight="1" x14ac:dyDescent="0.25">
      <c r="A664" s="5" t="s">
        <v>667</v>
      </c>
      <c r="B664" s="6">
        <v>15</v>
      </c>
      <c r="C664" s="6">
        <v>107</v>
      </c>
      <c r="D664" s="6">
        <v>0.1401869</v>
      </c>
      <c r="F664" s="5" t="s">
        <v>667</v>
      </c>
      <c r="G664" s="6">
        <v>12</v>
      </c>
      <c r="H664" s="6">
        <v>70</v>
      </c>
      <c r="I664" s="6">
        <v>0.17142859999999999</v>
      </c>
      <c r="K664" s="1" t="b">
        <f t="shared" si="40"/>
        <v>1</v>
      </c>
      <c r="L664" s="1" t="b">
        <f t="shared" si="41"/>
        <v>0</v>
      </c>
      <c r="M664" s="1" t="b">
        <f t="shared" si="42"/>
        <v>0</v>
      </c>
      <c r="N664" s="1" t="b">
        <f t="shared" si="43"/>
        <v>0</v>
      </c>
    </row>
    <row r="665" spans="1:14" ht="15" customHeight="1" x14ac:dyDescent="0.25">
      <c r="A665" s="5" t="s">
        <v>668</v>
      </c>
      <c r="B665" s="6">
        <v>8</v>
      </c>
      <c r="C665" s="6">
        <v>126</v>
      </c>
      <c r="D665" s="6">
        <v>6.3492099999999996E-2</v>
      </c>
      <c r="F665" s="5" t="s">
        <v>668</v>
      </c>
      <c r="G665" s="6">
        <v>8</v>
      </c>
      <c r="H665" s="6">
        <v>127</v>
      </c>
      <c r="I665" s="6">
        <v>6.2992099999999995E-2</v>
      </c>
      <c r="K665" s="1" t="b">
        <f t="shared" si="40"/>
        <v>1</v>
      </c>
      <c r="L665" s="1" t="b">
        <f t="shared" si="41"/>
        <v>1</v>
      </c>
      <c r="M665" s="1" t="b">
        <f t="shared" si="42"/>
        <v>0</v>
      </c>
      <c r="N665" s="1" t="b">
        <f t="shared" si="43"/>
        <v>0</v>
      </c>
    </row>
    <row r="666" spans="1:14" ht="15" customHeight="1" x14ac:dyDescent="0.25">
      <c r="A666" s="5" t="s">
        <v>669</v>
      </c>
      <c r="B666" s="6">
        <v>120</v>
      </c>
      <c r="C666" s="6">
        <v>951</v>
      </c>
      <c r="D666" s="6">
        <v>0.12618299999999999</v>
      </c>
      <c r="F666" s="5" t="s">
        <v>669</v>
      </c>
      <c r="G666" s="6">
        <v>119</v>
      </c>
      <c r="H666" s="6">
        <v>956</v>
      </c>
      <c r="I666" s="6">
        <v>0.124477</v>
      </c>
      <c r="K666" s="1" t="b">
        <f t="shared" si="40"/>
        <v>1</v>
      </c>
      <c r="L666" s="1" t="b">
        <f t="shared" si="41"/>
        <v>0</v>
      </c>
      <c r="M666" s="1" t="b">
        <f t="shared" si="42"/>
        <v>0</v>
      </c>
      <c r="N666" s="1" t="b">
        <f t="shared" si="43"/>
        <v>0</v>
      </c>
    </row>
    <row r="667" spans="1:14" ht="15" customHeight="1" x14ac:dyDescent="0.25">
      <c r="A667" s="5" t="s">
        <v>670</v>
      </c>
      <c r="B667" s="6">
        <v>187</v>
      </c>
      <c r="C667" s="6">
        <v>875</v>
      </c>
      <c r="D667" s="6">
        <v>0.2137143</v>
      </c>
      <c r="F667" s="5" t="s">
        <v>670</v>
      </c>
      <c r="G667" s="6">
        <v>187</v>
      </c>
      <c r="H667" s="6">
        <v>878</v>
      </c>
      <c r="I667" s="6">
        <v>0.21298410000000001</v>
      </c>
      <c r="K667" s="1" t="b">
        <f t="shared" si="40"/>
        <v>1</v>
      </c>
      <c r="L667" s="1" t="b">
        <f t="shared" si="41"/>
        <v>1</v>
      </c>
      <c r="M667" s="1" t="b">
        <f t="shared" si="42"/>
        <v>0</v>
      </c>
      <c r="N667" s="1" t="b">
        <f t="shared" si="43"/>
        <v>0</v>
      </c>
    </row>
    <row r="668" spans="1:14" ht="15" customHeight="1" x14ac:dyDescent="0.25">
      <c r="A668" s="5" t="s">
        <v>671</v>
      </c>
      <c r="B668" s="6">
        <v>12</v>
      </c>
      <c r="C668" s="6">
        <v>65</v>
      </c>
      <c r="D668" s="6">
        <v>0.18461540000000001</v>
      </c>
      <c r="F668" s="5" t="s">
        <v>671</v>
      </c>
      <c r="G668" s="6">
        <v>12</v>
      </c>
      <c r="H668" s="6">
        <v>65</v>
      </c>
      <c r="I668" s="6">
        <v>0.18461540000000001</v>
      </c>
      <c r="K668" s="1" t="b">
        <f t="shared" si="40"/>
        <v>1</v>
      </c>
      <c r="L668" s="1" t="b">
        <f t="shared" si="41"/>
        <v>1</v>
      </c>
      <c r="M668" s="1" t="b">
        <f t="shared" si="42"/>
        <v>1</v>
      </c>
      <c r="N668" s="1" t="b">
        <f t="shared" si="43"/>
        <v>1</v>
      </c>
    </row>
    <row r="669" spans="1:14" ht="15" customHeight="1" x14ac:dyDescent="0.25">
      <c r="A669" s="5" t="s">
        <v>672</v>
      </c>
      <c r="B669" s="6">
        <v>0</v>
      </c>
      <c r="C669" s="6">
        <v>18</v>
      </c>
      <c r="D669" s="6">
        <v>0</v>
      </c>
      <c r="F669" s="5" t="s">
        <v>672</v>
      </c>
      <c r="G669" s="6">
        <v>0</v>
      </c>
      <c r="H669" s="6">
        <v>18</v>
      </c>
      <c r="I669" s="6">
        <v>0</v>
      </c>
      <c r="K669" s="1" t="b">
        <f t="shared" si="40"/>
        <v>1</v>
      </c>
      <c r="L669" s="1" t="b">
        <f t="shared" si="41"/>
        <v>1</v>
      </c>
      <c r="M669" s="1" t="b">
        <f t="shared" si="42"/>
        <v>1</v>
      </c>
      <c r="N669" s="1" t="b">
        <f t="shared" si="43"/>
        <v>1</v>
      </c>
    </row>
    <row r="670" spans="1:14" ht="15" customHeight="1" x14ac:dyDescent="0.25">
      <c r="A670" s="5" t="s">
        <v>673</v>
      </c>
      <c r="B670" s="6">
        <v>17</v>
      </c>
      <c r="C670" s="6">
        <v>62</v>
      </c>
      <c r="D670" s="6">
        <v>0.27419349999999998</v>
      </c>
      <c r="F670" s="5" t="s">
        <v>673</v>
      </c>
      <c r="G670" s="6">
        <v>17</v>
      </c>
      <c r="H670" s="6">
        <v>62</v>
      </c>
      <c r="I670" s="6">
        <v>0.27419349999999998</v>
      </c>
      <c r="K670" s="1" t="b">
        <f t="shared" si="40"/>
        <v>1</v>
      </c>
      <c r="L670" s="1" t="b">
        <f t="shared" si="41"/>
        <v>1</v>
      </c>
      <c r="M670" s="1" t="b">
        <f t="shared" si="42"/>
        <v>1</v>
      </c>
      <c r="N670" s="1" t="b">
        <f t="shared" si="43"/>
        <v>1</v>
      </c>
    </row>
    <row r="671" spans="1:14" ht="15" customHeight="1" x14ac:dyDescent="0.25">
      <c r="A671" s="5" t="s">
        <v>674</v>
      </c>
      <c r="B671" s="6">
        <v>27</v>
      </c>
      <c r="C671" s="6">
        <v>72</v>
      </c>
      <c r="D671" s="6">
        <v>0.375</v>
      </c>
      <c r="F671" s="5" t="s">
        <v>674</v>
      </c>
      <c r="G671" s="6">
        <v>28</v>
      </c>
      <c r="H671" s="6">
        <v>73</v>
      </c>
      <c r="I671" s="6">
        <v>0.3835616</v>
      </c>
      <c r="K671" s="1" t="b">
        <f t="shared" si="40"/>
        <v>1</v>
      </c>
      <c r="L671" s="1" t="b">
        <f t="shared" si="41"/>
        <v>0</v>
      </c>
      <c r="M671" s="1" t="b">
        <f t="shared" si="42"/>
        <v>0</v>
      </c>
      <c r="N671" s="1" t="b">
        <f t="shared" si="43"/>
        <v>0</v>
      </c>
    </row>
    <row r="672" spans="1:14" ht="15" customHeight="1" x14ac:dyDescent="0.25">
      <c r="A672" s="5" t="s">
        <v>675</v>
      </c>
      <c r="B672" s="6">
        <v>0</v>
      </c>
      <c r="C672" s="6">
        <v>5</v>
      </c>
      <c r="D672" s="6">
        <v>0</v>
      </c>
      <c r="F672" s="5" t="s">
        <v>675</v>
      </c>
      <c r="G672" s="6">
        <v>0</v>
      </c>
      <c r="H672" s="6">
        <v>5</v>
      </c>
      <c r="I672" s="6">
        <v>0</v>
      </c>
      <c r="K672" s="1" t="b">
        <f t="shared" si="40"/>
        <v>1</v>
      </c>
      <c r="L672" s="1" t="b">
        <f t="shared" si="41"/>
        <v>1</v>
      </c>
      <c r="M672" s="1" t="b">
        <f t="shared" si="42"/>
        <v>1</v>
      </c>
      <c r="N672" s="1" t="b">
        <f t="shared" si="43"/>
        <v>1</v>
      </c>
    </row>
    <row r="673" spans="1:14" ht="15" customHeight="1" x14ac:dyDescent="0.25">
      <c r="A673" s="5" t="s">
        <v>676</v>
      </c>
      <c r="B673" s="6">
        <v>4</v>
      </c>
      <c r="C673" s="6">
        <v>75</v>
      </c>
      <c r="D673" s="6">
        <v>5.33333E-2</v>
      </c>
      <c r="F673" s="5" t="s">
        <v>676</v>
      </c>
      <c r="G673" s="6">
        <v>4</v>
      </c>
      <c r="H673" s="6">
        <v>75</v>
      </c>
      <c r="I673" s="6">
        <v>5.33333E-2</v>
      </c>
      <c r="K673" s="1" t="b">
        <f t="shared" si="40"/>
        <v>1</v>
      </c>
      <c r="L673" s="1" t="b">
        <f t="shared" si="41"/>
        <v>1</v>
      </c>
      <c r="M673" s="1" t="b">
        <f t="shared" si="42"/>
        <v>1</v>
      </c>
      <c r="N673" s="1" t="b">
        <f t="shared" si="43"/>
        <v>1</v>
      </c>
    </row>
    <row r="674" spans="1:14" ht="15" customHeight="1" x14ac:dyDescent="0.25">
      <c r="A674" s="5" t="s">
        <v>677</v>
      </c>
      <c r="B674" s="6">
        <v>14</v>
      </c>
      <c r="C674" s="6">
        <v>112</v>
      </c>
      <c r="D674" s="6">
        <v>0.125</v>
      </c>
      <c r="F674" s="5" t="s">
        <v>677</v>
      </c>
      <c r="G674" s="6">
        <v>14</v>
      </c>
      <c r="H674" s="6">
        <v>112</v>
      </c>
      <c r="I674" s="6">
        <v>0.125</v>
      </c>
      <c r="K674" s="1" t="b">
        <f t="shared" si="40"/>
        <v>1</v>
      </c>
      <c r="L674" s="1" t="b">
        <f t="shared" si="41"/>
        <v>1</v>
      </c>
      <c r="M674" s="1" t="b">
        <f t="shared" si="42"/>
        <v>1</v>
      </c>
      <c r="N674" s="1" t="b">
        <f t="shared" si="43"/>
        <v>1</v>
      </c>
    </row>
    <row r="675" spans="1:14" ht="15" customHeight="1" x14ac:dyDescent="0.25">
      <c r="A675" s="5" t="s">
        <v>678</v>
      </c>
      <c r="B675" s="6">
        <v>44</v>
      </c>
      <c r="C675" s="6">
        <v>212</v>
      </c>
      <c r="D675" s="6">
        <v>0.20754719999999999</v>
      </c>
      <c r="F675" s="5" t="s">
        <v>678</v>
      </c>
      <c r="G675" s="6">
        <v>44</v>
      </c>
      <c r="H675" s="6">
        <v>212</v>
      </c>
      <c r="I675" s="6">
        <v>0.20754719999999999</v>
      </c>
      <c r="K675" s="1" t="b">
        <f t="shared" si="40"/>
        <v>1</v>
      </c>
      <c r="L675" s="1" t="b">
        <f t="shared" si="41"/>
        <v>1</v>
      </c>
      <c r="M675" s="1" t="b">
        <f t="shared" si="42"/>
        <v>1</v>
      </c>
      <c r="N675" s="1" t="b">
        <f t="shared" si="43"/>
        <v>1</v>
      </c>
    </row>
    <row r="676" spans="1:14" ht="15" customHeight="1" x14ac:dyDescent="0.25">
      <c r="A676" s="5" t="s">
        <v>679</v>
      </c>
      <c r="B676" s="6">
        <v>9</v>
      </c>
      <c r="C676" s="6">
        <v>32</v>
      </c>
      <c r="D676" s="6">
        <v>0.28125</v>
      </c>
      <c r="F676" s="5" t="s">
        <v>679</v>
      </c>
      <c r="G676" s="6">
        <v>9</v>
      </c>
      <c r="H676" s="6">
        <v>32</v>
      </c>
      <c r="I676" s="6">
        <v>0.28125</v>
      </c>
      <c r="K676" s="1" t="b">
        <f t="shared" si="40"/>
        <v>1</v>
      </c>
      <c r="L676" s="1" t="b">
        <f t="shared" si="41"/>
        <v>1</v>
      </c>
      <c r="M676" s="1" t="b">
        <f t="shared" si="42"/>
        <v>1</v>
      </c>
      <c r="N676" s="1" t="b">
        <f t="shared" si="43"/>
        <v>1</v>
      </c>
    </row>
    <row r="677" spans="1:14" ht="15" customHeight="1" x14ac:dyDescent="0.25">
      <c r="A677" s="5" t="s">
        <v>680</v>
      </c>
      <c r="B677" s="6">
        <v>5</v>
      </c>
      <c r="C677" s="6">
        <v>52</v>
      </c>
      <c r="D677" s="6">
        <v>9.6153799999999998E-2</v>
      </c>
      <c r="F677" s="5" t="s">
        <v>680</v>
      </c>
      <c r="G677" s="6">
        <v>5</v>
      </c>
      <c r="H677" s="6">
        <v>52</v>
      </c>
      <c r="I677" s="6">
        <v>9.6153799999999998E-2</v>
      </c>
      <c r="K677" s="1" t="b">
        <f t="shared" si="40"/>
        <v>1</v>
      </c>
      <c r="L677" s="1" t="b">
        <f t="shared" si="41"/>
        <v>1</v>
      </c>
      <c r="M677" s="1" t="b">
        <f t="shared" si="42"/>
        <v>1</v>
      </c>
      <c r="N677" s="1" t="b">
        <f t="shared" si="43"/>
        <v>1</v>
      </c>
    </row>
    <row r="678" spans="1:14" ht="15" customHeight="1" x14ac:dyDescent="0.25">
      <c r="A678" s="5" t="s">
        <v>681</v>
      </c>
      <c r="B678" s="6">
        <v>102</v>
      </c>
      <c r="C678" s="6">
        <v>619</v>
      </c>
      <c r="D678" s="6">
        <v>0.16478190000000001</v>
      </c>
      <c r="F678" s="5" t="s">
        <v>681</v>
      </c>
      <c r="G678" s="6">
        <v>102</v>
      </c>
      <c r="H678" s="6">
        <v>620</v>
      </c>
      <c r="I678" s="6">
        <v>0.1645161</v>
      </c>
      <c r="K678" s="1" t="b">
        <f t="shared" si="40"/>
        <v>1</v>
      </c>
      <c r="L678" s="1" t="b">
        <f t="shared" si="41"/>
        <v>1</v>
      </c>
      <c r="M678" s="1" t="b">
        <f t="shared" si="42"/>
        <v>0</v>
      </c>
      <c r="N678" s="1" t="b">
        <f t="shared" si="43"/>
        <v>0</v>
      </c>
    </row>
    <row r="679" spans="1:14" ht="15" customHeight="1" x14ac:dyDescent="0.25">
      <c r="A679" s="5" t="s">
        <v>682</v>
      </c>
      <c r="B679" s="6">
        <v>369</v>
      </c>
      <c r="C679" s="6">
        <v>1276</v>
      </c>
      <c r="D679" s="6">
        <v>0.28918500000000003</v>
      </c>
      <c r="F679" s="5" t="s">
        <v>682</v>
      </c>
      <c r="G679" s="6">
        <v>368</v>
      </c>
      <c r="H679" s="6">
        <v>1279</v>
      </c>
      <c r="I679" s="6">
        <v>0.2877248</v>
      </c>
      <c r="K679" s="1" t="b">
        <f t="shared" si="40"/>
        <v>1</v>
      </c>
      <c r="L679" s="1" t="b">
        <f t="shared" si="41"/>
        <v>0</v>
      </c>
      <c r="M679" s="1" t="b">
        <f t="shared" si="42"/>
        <v>0</v>
      </c>
      <c r="N679" s="1" t="b">
        <f t="shared" si="43"/>
        <v>0</v>
      </c>
    </row>
    <row r="680" spans="1:14" ht="15" customHeight="1" x14ac:dyDescent="0.25">
      <c r="A680" s="5" t="s">
        <v>683</v>
      </c>
      <c r="B680" s="6">
        <v>48</v>
      </c>
      <c r="C680" s="6">
        <v>131</v>
      </c>
      <c r="D680" s="6">
        <v>0.36641220000000002</v>
      </c>
      <c r="F680" s="5" t="s">
        <v>683</v>
      </c>
      <c r="G680" s="6">
        <v>48</v>
      </c>
      <c r="H680" s="6">
        <v>132</v>
      </c>
      <c r="I680" s="6">
        <v>0.36363640000000003</v>
      </c>
      <c r="K680" s="1" t="b">
        <f t="shared" si="40"/>
        <v>1</v>
      </c>
      <c r="L680" s="1" t="b">
        <f t="shared" si="41"/>
        <v>1</v>
      </c>
      <c r="M680" s="1" t="b">
        <f t="shared" si="42"/>
        <v>0</v>
      </c>
      <c r="N680" s="1" t="b">
        <f t="shared" si="43"/>
        <v>0</v>
      </c>
    </row>
    <row r="681" spans="1:14" ht="15" customHeight="1" x14ac:dyDescent="0.25">
      <c r="A681" s="5" t="s">
        <v>684</v>
      </c>
      <c r="B681" s="6">
        <v>13</v>
      </c>
      <c r="C681" s="6">
        <v>169</v>
      </c>
      <c r="D681" s="6">
        <v>7.6923099999999994E-2</v>
      </c>
      <c r="F681" s="5" t="s">
        <v>684</v>
      </c>
      <c r="G681" s="6">
        <v>13</v>
      </c>
      <c r="H681" s="6">
        <v>170</v>
      </c>
      <c r="I681" s="6">
        <v>7.64706E-2</v>
      </c>
      <c r="K681" s="1" t="b">
        <f t="shared" si="40"/>
        <v>1</v>
      </c>
      <c r="L681" s="1" t="b">
        <f t="shared" si="41"/>
        <v>1</v>
      </c>
      <c r="M681" s="1" t="b">
        <f t="shared" si="42"/>
        <v>0</v>
      </c>
      <c r="N681" s="1" t="b">
        <f t="shared" si="43"/>
        <v>0</v>
      </c>
    </row>
    <row r="682" spans="1:14" ht="15" customHeight="1" x14ac:dyDescent="0.25">
      <c r="A682" s="5" t="s">
        <v>685</v>
      </c>
      <c r="B682" s="6">
        <v>129</v>
      </c>
      <c r="C682" s="6">
        <v>920</v>
      </c>
      <c r="D682" s="6">
        <v>0.14021739999999999</v>
      </c>
      <c r="F682" s="5" t="s">
        <v>685</v>
      </c>
      <c r="G682" s="6">
        <v>128</v>
      </c>
      <c r="H682" s="6">
        <v>930</v>
      </c>
      <c r="I682" s="6">
        <v>0.13763439999999999</v>
      </c>
      <c r="K682" s="1" t="b">
        <f t="shared" si="40"/>
        <v>1</v>
      </c>
      <c r="L682" s="1" t="b">
        <f t="shared" si="41"/>
        <v>0</v>
      </c>
      <c r="M682" s="1" t="b">
        <f t="shared" si="42"/>
        <v>0</v>
      </c>
      <c r="N682" s="1" t="b">
        <f t="shared" si="43"/>
        <v>0</v>
      </c>
    </row>
    <row r="683" spans="1:14" ht="15" customHeight="1" x14ac:dyDescent="0.25">
      <c r="A683" s="5" t="s">
        <v>686</v>
      </c>
      <c r="B683" s="6">
        <v>135</v>
      </c>
      <c r="C683" s="6">
        <v>787</v>
      </c>
      <c r="D683" s="6">
        <v>0.17153750000000001</v>
      </c>
      <c r="F683" s="5" t="s">
        <v>686</v>
      </c>
      <c r="G683" s="6">
        <v>135</v>
      </c>
      <c r="H683" s="6">
        <v>792</v>
      </c>
      <c r="I683" s="6">
        <v>0.17045450000000001</v>
      </c>
      <c r="K683" s="1" t="b">
        <f t="shared" si="40"/>
        <v>1</v>
      </c>
      <c r="L683" s="1" t="b">
        <f t="shared" si="41"/>
        <v>1</v>
      </c>
      <c r="M683" s="1" t="b">
        <f t="shared" si="42"/>
        <v>0</v>
      </c>
      <c r="N683" s="1" t="b">
        <f t="shared" si="43"/>
        <v>0</v>
      </c>
    </row>
    <row r="684" spans="1:14" ht="15" customHeight="1" x14ac:dyDescent="0.25">
      <c r="A684" s="5" t="s">
        <v>687</v>
      </c>
      <c r="B684" s="6">
        <v>31</v>
      </c>
      <c r="C684" s="6">
        <v>107</v>
      </c>
      <c r="D684" s="6">
        <v>0.28971960000000002</v>
      </c>
      <c r="F684" s="5" t="s">
        <v>687</v>
      </c>
      <c r="G684" s="6">
        <v>31</v>
      </c>
      <c r="H684" s="6">
        <v>107</v>
      </c>
      <c r="I684" s="6">
        <v>0.28971960000000002</v>
      </c>
      <c r="K684" s="1" t="b">
        <f t="shared" si="40"/>
        <v>1</v>
      </c>
      <c r="L684" s="1" t="b">
        <f t="shared" si="41"/>
        <v>1</v>
      </c>
      <c r="M684" s="1" t="b">
        <f t="shared" si="42"/>
        <v>1</v>
      </c>
      <c r="N684" s="1" t="b">
        <f t="shared" si="43"/>
        <v>1</v>
      </c>
    </row>
    <row r="685" spans="1:14" ht="15" customHeight="1" x14ac:dyDescent="0.25">
      <c r="A685" s="5" t="s">
        <v>688</v>
      </c>
      <c r="B685" s="6">
        <v>4</v>
      </c>
      <c r="C685" s="6">
        <v>56</v>
      </c>
      <c r="D685" s="6">
        <v>7.1428599999999995E-2</v>
      </c>
      <c r="F685" s="5" t="s">
        <v>688</v>
      </c>
      <c r="G685" s="6">
        <v>4</v>
      </c>
      <c r="H685" s="6">
        <v>56</v>
      </c>
      <c r="I685" s="6">
        <v>7.1428599999999995E-2</v>
      </c>
      <c r="K685" s="1" t="b">
        <f t="shared" si="40"/>
        <v>1</v>
      </c>
      <c r="L685" s="1" t="b">
        <f t="shared" si="41"/>
        <v>1</v>
      </c>
      <c r="M685" s="1" t="b">
        <f t="shared" si="42"/>
        <v>1</v>
      </c>
      <c r="N685" s="1" t="b">
        <f t="shared" si="43"/>
        <v>1</v>
      </c>
    </row>
    <row r="686" spans="1:14" ht="15" customHeight="1" x14ac:dyDescent="0.25">
      <c r="A686" s="5" t="s">
        <v>689</v>
      </c>
      <c r="B686" s="6">
        <v>7</v>
      </c>
      <c r="C686" s="6">
        <v>142</v>
      </c>
      <c r="D686" s="6">
        <v>4.9295800000000001E-2</v>
      </c>
      <c r="F686" s="5" t="s">
        <v>689</v>
      </c>
      <c r="G686" s="6">
        <v>6</v>
      </c>
      <c r="H686" s="6">
        <v>142</v>
      </c>
      <c r="I686" s="6">
        <v>4.2253499999999999E-2</v>
      </c>
      <c r="K686" s="1" t="b">
        <f t="shared" si="40"/>
        <v>1</v>
      </c>
      <c r="L686" s="1" t="b">
        <f t="shared" si="41"/>
        <v>0</v>
      </c>
      <c r="M686" s="1" t="b">
        <f t="shared" si="42"/>
        <v>1</v>
      </c>
      <c r="N686" s="1" t="b">
        <f t="shared" si="43"/>
        <v>0</v>
      </c>
    </row>
    <row r="687" spans="1:14" ht="15" customHeight="1" x14ac:dyDescent="0.25">
      <c r="A687" s="5" t="s">
        <v>690</v>
      </c>
      <c r="B687" s="6">
        <v>16</v>
      </c>
      <c r="C687" s="6">
        <v>84</v>
      </c>
      <c r="D687" s="6">
        <v>0.19047620000000001</v>
      </c>
      <c r="F687" s="5" t="s">
        <v>690</v>
      </c>
      <c r="G687" s="6">
        <v>16</v>
      </c>
      <c r="H687" s="6">
        <v>85</v>
      </c>
      <c r="I687" s="6">
        <v>0.18823529999999999</v>
      </c>
      <c r="K687" s="1" t="b">
        <f t="shared" si="40"/>
        <v>1</v>
      </c>
      <c r="L687" s="1" t="b">
        <f t="shared" si="41"/>
        <v>1</v>
      </c>
      <c r="M687" s="1" t="b">
        <f t="shared" si="42"/>
        <v>0</v>
      </c>
      <c r="N687" s="1" t="b">
        <f t="shared" si="43"/>
        <v>0</v>
      </c>
    </row>
    <row r="688" spans="1:14" ht="15" customHeight="1" x14ac:dyDescent="0.25">
      <c r="A688" s="5" t="s">
        <v>691</v>
      </c>
      <c r="B688" s="6">
        <v>3</v>
      </c>
      <c r="C688" s="6">
        <v>12</v>
      </c>
      <c r="D688" s="6">
        <v>0.25</v>
      </c>
      <c r="F688" s="5" t="s">
        <v>691</v>
      </c>
      <c r="G688" s="6">
        <v>3</v>
      </c>
      <c r="H688" s="6">
        <v>12</v>
      </c>
      <c r="I688" s="6">
        <v>0.25</v>
      </c>
      <c r="K688" s="1" t="b">
        <f t="shared" si="40"/>
        <v>1</v>
      </c>
      <c r="L688" s="1" t="b">
        <f t="shared" si="41"/>
        <v>1</v>
      </c>
      <c r="M688" s="1" t="b">
        <f t="shared" si="42"/>
        <v>1</v>
      </c>
      <c r="N688" s="1" t="b">
        <f t="shared" si="43"/>
        <v>1</v>
      </c>
    </row>
    <row r="689" spans="1:14" ht="15" customHeight="1" x14ac:dyDescent="0.25">
      <c r="A689" s="5" t="s">
        <v>692</v>
      </c>
      <c r="B689" s="6">
        <v>1</v>
      </c>
      <c r="C689" s="6">
        <v>16</v>
      </c>
      <c r="D689" s="6">
        <v>6.25E-2</v>
      </c>
      <c r="F689" s="5" t="s">
        <v>692</v>
      </c>
      <c r="G689" s="6">
        <v>1</v>
      </c>
      <c r="H689" s="6">
        <v>16</v>
      </c>
      <c r="I689" s="6">
        <v>6.25E-2</v>
      </c>
      <c r="K689" s="1" t="b">
        <f t="shared" si="40"/>
        <v>1</v>
      </c>
      <c r="L689" s="1" t="b">
        <f t="shared" si="41"/>
        <v>1</v>
      </c>
      <c r="M689" s="1" t="b">
        <f t="shared" si="42"/>
        <v>1</v>
      </c>
      <c r="N689" s="1" t="b">
        <f t="shared" si="43"/>
        <v>1</v>
      </c>
    </row>
    <row r="690" spans="1:14" ht="15" customHeight="1" x14ac:dyDescent="0.25">
      <c r="A690" s="5" t="s">
        <v>693</v>
      </c>
      <c r="B690" s="6">
        <v>37</v>
      </c>
      <c r="C690" s="6">
        <v>152</v>
      </c>
      <c r="D690" s="6">
        <v>0.2434211</v>
      </c>
      <c r="F690" s="5" t="s">
        <v>693</v>
      </c>
      <c r="G690" s="6">
        <v>37</v>
      </c>
      <c r="H690" s="6">
        <v>152</v>
      </c>
      <c r="I690" s="6">
        <v>0.2434211</v>
      </c>
      <c r="K690" s="1" t="b">
        <f t="shared" si="40"/>
        <v>1</v>
      </c>
      <c r="L690" s="1" t="b">
        <f t="shared" si="41"/>
        <v>1</v>
      </c>
      <c r="M690" s="1" t="b">
        <f t="shared" si="42"/>
        <v>1</v>
      </c>
      <c r="N690" s="1" t="b">
        <f t="shared" si="43"/>
        <v>1</v>
      </c>
    </row>
    <row r="691" spans="1:14" ht="15" customHeight="1" x14ac:dyDescent="0.25">
      <c r="A691" s="5" t="s">
        <v>694</v>
      </c>
      <c r="B691" s="6">
        <v>43</v>
      </c>
      <c r="C691" s="6">
        <v>175</v>
      </c>
      <c r="D691" s="6">
        <v>0.2457143</v>
      </c>
      <c r="F691" s="5" t="s">
        <v>694</v>
      </c>
      <c r="G691" s="6">
        <v>43</v>
      </c>
      <c r="H691" s="6">
        <v>175</v>
      </c>
      <c r="I691" s="6">
        <v>0.2457143</v>
      </c>
      <c r="K691" s="1" t="b">
        <f t="shared" si="40"/>
        <v>1</v>
      </c>
      <c r="L691" s="1" t="b">
        <f t="shared" si="41"/>
        <v>1</v>
      </c>
      <c r="M691" s="1" t="b">
        <f t="shared" si="42"/>
        <v>1</v>
      </c>
      <c r="N691" s="1" t="b">
        <f t="shared" si="43"/>
        <v>1</v>
      </c>
    </row>
    <row r="692" spans="1:14" ht="15" customHeight="1" x14ac:dyDescent="0.25">
      <c r="A692" s="5" t="s">
        <v>695</v>
      </c>
      <c r="B692" s="6">
        <v>5</v>
      </c>
      <c r="C692" s="6">
        <v>18</v>
      </c>
      <c r="D692" s="6">
        <v>0.27777780000000002</v>
      </c>
      <c r="F692" s="5" t="s">
        <v>695</v>
      </c>
      <c r="G692" s="6">
        <v>5</v>
      </c>
      <c r="H692" s="6">
        <v>18</v>
      </c>
      <c r="I692" s="6">
        <v>0.27777780000000002</v>
      </c>
      <c r="K692" s="1" t="b">
        <f t="shared" si="40"/>
        <v>1</v>
      </c>
      <c r="L692" s="1" t="b">
        <f t="shared" si="41"/>
        <v>1</v>
      </c>
      <c r="M692" s="1" t="b">
        <f t="shared" si="42"/>
        <v>1</v>
      </c>
      <c r="N692" s="1" t="b">
        <f t="shared" si="43"/>
        <v>1</v>
      </c>
    </row>
    <row r="693" spans="1:14" ht="15" customHeight="1" x14ac:dyDescent="0.25">
      <c r="A693" s="5" t="s">
        <v>696</v>
      </c>
      <c r="B693" s="6">
        <v>0</v>
      </c>
      <c r="C693" s="6">
        <v>4</v>
      </c>
      <c r="D693" s="6">
        <v>0</v>
      </c>
      <c r="F693" s="5" t="s">
        <v>696</v>
      </c>
      <c r="G693" s="6">
        <v>0</v>
      </c>
      <c r="H693" s="6">
        <v>4</v>
      </c>
      <c r="I693" s="6">
        <v>0</v>
      </c>
      <c r="K693" s="1" t="b">
        <f t="shared" si="40"/>
        <v>1</v>
      </c>
      <c r="L693" s="1" t="b">
        <f t="shared" si="41"/>
        <v>1</v>
      </c>
      <c r="M693" s="1" t="b">
        <f t="shared" si="42"/>
        <v>1</v>
      </c>
      <c r="N693" s="1" t="b">
        <f t="shared" si="43"/>
        <v>1</v>
      </c>
    </row>
    <row r="694" spans="1:14" ht="15" customHeight="1" x14ac:dyDescent="0.25">
      <c r="A694" s="5" t="s">
        <v>697</v>
      </c>
      <c r="B694" s="6">
        <v>21</v>
      </c>
      <c r="C694" s="6">
        <v>101</v>
      </c>
      <c r="D694" s="6">
        <v>0.20792079999999999</v>
      </c>
      <c r="F694" s="5" t="s">
        <v>697</v>
      </c>
      <c r="G694" s="6">
        <v>21</v>
      </c>
      <c r="H694" s="6">
        <v>101</v>
      </c>
      <c r="I694" s="6">
        <v>0.20792079999999999</v>
      </c>
      <c r="K694" s="1" t="b">
        <f t="shared" si="40"/>
        <v>1</v>
      </c>
      <c r="L694" s="1" t="b">
        <f t="shared" si="41"/>
        <v>1</v>
      </c>
      <c r="M694" s="1" t="b">
        <f t="shared" si="42"/>
        <v>1</v>
      </c>
      <c r="N694" s="1" t="b">
        <f t="shared" si="43"/>
        <v>1</v>
      </c>
    </row>
    <row r="695" spans="1:14" ht="15" customHeight="1" x14ac:dyDescent="0.25">
      <c r="A695" s="5" t="s">
        <v>698</v>
      </c>
      <c r="B695" s="6">
        <v>33</v>
      </c>
      <c r="C695" s="6">
        <v>152</v>
      </c>
      <c r="D695" s="6">
        <v>0.2171053</v>
      </c>
      <c r="F695" s="5" t="s">
        <v>698</v>
      </c>
      <c r="G695" s="6">
        <v>33</v>
      </c>
      <c r="H695" s="6">
        <v>152</v>
      </c>
      <c r="I695" s="6">
        <v>0.2171053</v>
      </c>
      <c r="K695" s="1" t="b">
        <f t="shared" si="40"/>
        <v>1</v>
      </c>
      <c r="L695" s="1" t="b">
        <f t="shared" si="41"/>
        <v>1</v>
      </c>
      <c r="M695" s="1" t="b">
        <f t="shared" si="42"/>
        <v>1</v>
      </c>
      <c r="N695" s="1" t="b">
        <f t="shared" si="43"/>
        <v>1</v>
      </c>
    </row>
    <row r="696" spans="1:14" ht="15" customHeight="1" x14ac:dyDescent="0.25">
      <c r="A696" s="5" t="s">
        <v>699</v>
      </c>
      <c r="B696" s="6">
        <v>1</v>
      </c>
      <c r="C696" s="6">
        <v>15</v>
      </c>
      <c r="D696" s="6">
        <v>6.6666699999999995E-2</v>
      </c>
      <c r="F696" s="5" t="s">
        <v>699</v>
      </c>
      <c r="G696" s="6">
        <v>1</v>
      </c>
      <c r="H696" s="6">
        <v>15</v>
      </c>
      <c r="I696" s="6">
        <v>6.6666699999999995E-2</v>
      </c>
      <c r="K696" s="1" t="b">
        <f t="shared" si="40"/>
        <v>1</v>
      </c>
      <c r="L696" s="1" t="b">
        <f t="shared" si="41"/>
        <v>1</v>
      </c>
      <c r="M696" s="1" t="b">
        <f t="shared" si="42"/>
        <v>1</v>
      </c>
      <c r="N696" s="1" t="b">
        <f t="shared" si="43"/>
        <v>1</v>
      </c>
    </row>
    <row r="697" spans="1:14" ht="15" customHeight="1" x14ac:dyDescent="0.25">
      <c r="A697" s="5" t="s">
        <v>700</v>
      </c>
      <c r="B697" s="6">
        <v>12</v>
      </c>
      <c r="C697" s="6">
        <v>356</v>
      </c>
      <c r="D697" s="6">
        <v>3.3707899999999999E-2</v>
      </c>
      <c r="F697" s="5" t="s">
        <v>700</v>
      </c>
      <c r="G697" s="6">
        <v>12</v>
      </c>
      <c r="H697" s="6">
        <v>356</v>
      </c>
      <c r="I697" s="6">
        <v>3.3707899999999999E-2</v>
      </c>
      <c r="K697" s="1" t="b">
        <f t="shared" si="40"/>
        <v>1</v>
      </c>
      <c r="L697" s="1" t="b">
        <f t="shared" si="41"/>
        <v>1</v>
      </c>
      <c r="M697" s="1" t="b">
        <f t="shared" si="42"/>
        <v>1</v>
      </c>
      <c r="N697" s="1" t="b">
        <f t="shared" si="43"/>
        <v>1</v>
      </c>
    </row>
    <row r="698" spans="1:14" ht="15" customHeight="1" x14ac:dyDescent="0.25">
      <c r="A698" s="5" t="s">
        <v>701</v>
      </c>
      <c r="B698" s="6">
        <v>25</v>
      </c>
      <c r="C698" s="6">
        <v>388</v>
      </c>
      <c r="D698" s="6">
        <v>6.4433000000000004E-2</v>
      </c>
      <c r="F698" s="5" t="s">
        <v>701</v>
      </c>
      <c r="G698" s="6">
        <v>28</v>
      </c>
      <c r="H698" s="6">
        <v>389</v>
      </c>
      <c r="I698" s="6">
        <v>7.1979399999999999E-2</v>
      </c>
      <c r="K698" s="1" t="b">
        <f t="shared" si="40"/>
        <v>1</v>
      </c>
      <c r="L698" s="1" t="b">
        <f t="shared" si="41"/>
        <v>0</v>
      </c>
      <c r="M698" s="1" t="b">
        <f t="shared" si="42"/>
        <v>0</v>
      </c>
      <c r="N698" s="1" t="b">
        <f t="shared" si="43"/>
        <v>0</v>
      </c>
    </row>
    <row r="699" spans="1:14" ht="15" customHeight="1" x14ac:dyDescent="0.25">
      <c r="A699" s="5" t="s">
        <v>702</v>
      </c>
      <c r="B699" s="6">
        <v>33</v>
      </c>
      <c r="C699" s="6">
        <v>181</v>
      </c>
      <c r="D699" s="6">
        <v>0.18232039999999999</v>
      </c>
      <c r="F699" s="5" t="s">
        <v>702</v>
      </c>
      <c r="G699" s="6">
        <v>34</v>
      </c>
      <c r="H699" s="6">
        <v>181</v>
      </c>
      <c r="I699" s="6">
        <v>0.18784529999999999</v>
      </c>
      <c r="K699" s="1" t="b">
        <f t="shared" si="40"/>
        <v>1</v>
      </c>
      <c r="L699" s="1" t="b">
        <f t="shared" si="41"/>
        <v>0</v>
      </c>
      <c r="M699" s="1" t="b">
        <f t="shared" si="42"/>
        <v>1</v>
      </c>
      <c r="N699" s="1" t="b">
        <f t="shared" si="43"/>
        <v>0</v>
      </c>
    </row>
    <row r="700" spans="1:14" ht="15" customHeight="1" x14ac:dyDescent="0.25">
      <c r="A700" s="5" t="s">
        <v>703</v>
      </c>
      <c r="B700" s="6">
        <v>12</v>
      </c>
      <c r="C700" s="6">
        <v>37</v>
      </c>
      <c r="D700" s="6">
        <v>0.32432430000000001</v>
      </c>
      <c r="F700" s="5" t="s">
        <v>703</v>
      </c>
      <c r="G700" s="6">
        <v>12</v>
      </c>
      <c r="H700" s="6">
        <v>38</v>
      </c>
      <c r="I700" s="6">
        <v>0.3157895</v>
      </c>
      <c r="K700" s="1" t="b">
        <f t="shared" si="40"/>
        <v>1</v>
      </c>
      <c r="L700" s="1" t="b">
        <f t="shared" si="41"/>
        <v>1</v>
      </c>
      <c r="M700" s="1" t="b">
        <f t="shared" si="42"/>
        <v>0</v>
      </c>
      <c r="N700" s="1" t="b">
        <f t="shared" si="43"/>
        <v>0</v>
      </c>
    </row>
    <row r="701" spans="1:14" ht="15" customHeight="1" x14ac:dyDescent="0.25">
      <c r="A701" s="5" t="s">
        <v>704</v>
      </c>
      <c r="B701" s="6">
        <v>1</v>
      </c>
      <c r="C701" s="6">
        <v>2</v>
      </c>
      <c r="D701" s="6">
        <v>0.5</v>
      </c>
      <c r="F701" s="5" t="s">
        <v>704</v>
      </c>
      <c r="G701" s="6">
        <v>1</v>
      </c>
      <c r="H701" s="6">
        <v>2</v>
      </c>
      <c r="I701" s="6">
        <v>0.5</v>
      </c>
      <c r="K701" s="1" t="b">
        <f t="shared" si="40"/>
        <v>1</v>
      </c>
      <c r="L701" s="1" t="b">
        <f t="shared" si="41"/>
        <v>1</v>
      </c>
      <c r="M701" s="1" t="b">
        <f t="shared" si="42"/>
        <v>1</v>
      </c>
      <c r="N701" s="1" t="b">
        <f t="shared" si="43"/>
        <v>1</v>
      </c>
    </row>
    <row r="702" spans="1:14" ht="15" customHeight="1" x14ac:dyDescent="0.25">
      <c r="A702" s="5" t="s">
        <v>705</v>
      </c>
      <c r="B702" s="6">
        <v>7</v>
      </c>
      <c r="C702" s="6">
        <v>41</v>
      </c>
      <c r="D702" s="6">
        <v>0.17073169999999999</v>
      </c>
      <c r="F702" s="5" t="s">
        <v>705</v>
      </c>
      <c r="G702" s="6">
        <v>7</v>
      </c>
      <c r="H702" s="6">
        <v>41</v>
      </c>
      <c r="I702" s="6">
        <v>0.17073169999999999</v>
      </c>
      <c r="K702" s="1" t="b">
        <f t="shared" si="40"/>
        <v>1</v>
      </c>
      <c r="L702" s="1" t="b">
        <f t="shared" si="41"/>
        <v>1</v>
      </c>
      <c r="M702" s="1" t="b">
        <f t="shared" si="42"/>
        <v>1</v>
      </c>
      <c r="N702" s="1" t="b">
        <f t="shared" si="43"/>
        <v>1</v>
      </c>
    </row>
    <row r="703" spans="1:14" ht="15" customHeight="1" x14ac:dyDescent="0.25">
      <c r="A703" s="5" t="s">
        <v>706</v>
      </c>
      <c r="B703" s="6">
        <v>23</v>
      </c>
      <c r="C703" s="6">
        <v>121</v>
      </c>
      <c r="D703" s="6">
        <v>0.19008259999999999</v>
      </c>
      <c r="F703" s="5" t="s">
        <v>706</v>
      </c>
      <c r="G703" s="6">
        <v>23</v>
      </c>
      <c r="H703" s="6">
        <v>121</v>
      </c>
      <c r="I703" s="6">
        <v>0.19008259999999999</v>
      </c>
      <c r="K703" s="1" t="b">
        <f t="shared" si="40"/>
        <v>1</v>
      </c>
      <c r="L703" s="1" t="b">
        <f t="shared" si="41"/>
        <v>1</v>
      </c>
      <c r="M703" s="1" t="b">
        <f t="shared" si="42"/>
        <v>1</v>
      </c>
      <c r="N703" s="1" t="b">
        <f t="shared" si="43"/>
        <v>1</v>
      </c>
    </row>
    <row r="704" spans="1:14" ht="15" customHeight="1" x14ac:dyDescent="0.25">
      <c r="A704" s="5" t="s">
        <v>707</v>
      </c>
      <c r="B704" s="6">
        <v>8</v>
      </c>
      <c r="C704" s="6">
        <v>16</v>
      </c>
      <c r="D704" s="6">
        <v>0.5</v>
      </c>
      <c r="F704" s="5" t="s">
        <v>707</v>
      </c>
      <c r="G704" s="6">
        <v>8</v>
      </c>
      <c r="H704" s="6">
        <v>16</v>
      </c>
      <c r="I704" s="6">
        <v>0.5</v>
      </c>
      <c r="K704" s="1" t="b">
        <f t="shared" si="40"/>
        <v>1</v>
      </c>
      <c r="L704" s="1" t="b">
        <f t="shared" si="41"/>
        <v>1</v>
      </c>
      <c r="M704" s="1" t="b">
        <f t="shared" si="42"/>
        <v>1</v>
      </c>
      <c r="N704" s="1" t="b">
        <f t="shared" si="43"/>
        <v>1</v>
      </c>
    </row>
    <row r="705" spans="1:14" ht="15" customHeight="1" x14ac:dyDescent="0.25">
      <c r="A705" s="5" t="s">
        <v>708</v>
      </c>
      <c r="B705" s="6">
        <v>1</v>
      </c>
      <c r="C705" s="6">
        <v>41</v>
      </c>
      <c r="D705" s="6">
        <v>2.4390200000000001E-2</v>
      </c>
      <c r="F705" s="5" t="s">
        <v>708</v>
      </c>
      <c r="G705" s="6">
        <v>1</v>
      </c>
      <c r="H705" s="6">
        <v>42</v>
      </c>
      <c r="I705" s="6">
        <v>2.3809500000000001E-2</v>
      </c>
      <c r="K705" s="1" t="b">
        <f t="shared" si="40"/>
        <v>1</v>
      </c>
      <c r="L705" s="1" t="b">
        <f t="shared" si="41"/>
        <v>1</v>
      </c>
      <c r="M705" s="1" t="b">
        <f t="shared" si="42"/>
        <v>0</v>
      </c>
      <c r="N705" s="1" t="b">
        <f t="shared" si="43"/>
        <v>0</v>
      </c>
    </row>
    <row r="706" spans="1:14" ht="15" customHeight="1" x14ac:dyDescent="0.25">
      <c r="A706" s="5" t="s">
        <v>709</v>
      </c>
      <c r="B706" s="6">
        <v>4</v>
      </c>
      <c r="C706" s="6">
        <v>59</v>
      </c>
      <c r="D706" s="6">
        <v>6.7796599999999999E-2</v>
      </c>
      <c r="F706" s="5" t="s">
        <v>709</v>
      </c>
      <c r="G706" s="6">
        <v>4</v>
      </c>
      <c r="H706" s="6">
        <v>59</v>
      </c>
      <c r="I706" s="6">
        <v>6.7796599999999999E-2</v>
      </c>
      <c r="K706" s="1" t="b">
        <f t="shared" si="40"/>
        <v>1</v>
      </c>
      <c r="L706" s="1" t="b">
        <f t="shared" si="41"/>
        <v>1</v>
      </c>
      <c r="M706" s="1" t="b">
        <f t="shared" si="42"/>
        <v>1</v>
      </c>
      <c r="N706" s="1" t="b">
        <f t="shared" si="43"/>
        <v>1</v>
      </c>
    </row>
    <row r="707" spans="1:14" ht="15" customHeight="1" x14ac:dyDescent="0.25">
      <c r="A707" s="5" t="s">
        <v>710</v>
      </c>
      <c r="B707" s="6">
        <v>8</v>
      </c>
      <c r="C707" s="6">
        <v>47</v>
      </c>
      <c r="D707" s="6">
        <v>0.1702128</v>
      </c>
      <c r="F707" s="5" t="s">
        <v>710</v>
      </c>
      <c r="G707" s="6">
        <v>8</v>
      </c>
      <c r="H707" s="6">
        <v>47</v>
      </c>
      <c r="I707" s="6">
        <v>0.1702128</v>
      </c>
      <c r="K707" s="1" t="b">
        <f t="shared" ref="K707:K770" si="44">A707=F707</f>
        <v>1</v>
      </c>
      <c r="L707" s="1" t="b">
        <f t="shared" ref="L707:L770" si="45">B707=G707</f>
        <v>1</v>
      </c>
      <c r="M707" s="1" t="b">
        <f t="shared" ref="M707:M770" si="46">C707=H707</f>
        <v>1</v>
      </c>
      <c r="N707" s="1" t="b">
        <f t="shared" ref="N707:N770" si="47">D707=I707</f>
        <v>1</v>
      </c>
    </row>
    <row r="708" spans="1:14" ht="15" customHeight="1" x14ac:dyDescent="0.25">
      <c r="A708" s="5" t="s">
        <v>711</v>
      </c>
      <c r="B708" s="6">
        <v>2</v>
      </c>
      <c r="C708" s="6">
        <v>7</v>
      </c>
      <c r="D708" s="6">
        <v>0.28571429999999998</v>
      </c>
      <c r="F708" s="5" t="s">
        <v>711</v>
      </c>
      <c r="G708" s="6">
        <v>2</v>
      </c>
      <c r="H708" s="6">
        <v>7</v>
      </c>
      <c r="I708" s="6">
        <v>0.28571429999999998</v>
      </c>
      <c r="K708" s="1" t="b">
        <f t="shared" si="44"/>
        <v>1</v>
      </c>
      <c r="L708" s="1" t="b">
        <f t="shared" si="45"/>
        <v>1</v>
      </c>
      <c r="M708" s="1" t="b">
        <f t="shared" si="46"/>
        <v>1</v>
      </c>
      <c r="N708" s="1" t="b">
        <f t="shared" si="47"/>
        <v>1</v>
      </c>
    </row>
    <row r="709" spans="1:14" ht="15" customHeight="1" x14ac:dyDescent="0.25">
      <c r="A709" s="5" t="s">
        <v>712</v>
      </c>
      <c r="B709" s="6">
        <v>3</v>
      </c>
      <c r="C709" s="6">
        <v>120</v>
      </c>
      <c r="D709" s="6">
        <v>2.5000000000000001E-2</v>
      </c>
      <c r="F709" s="5" t="s">
        <v>712</v>
      </c>
      <c r="G709" s="6">
        <v>3</v>
      </c>
      <c r="H709" s="6">
        <v>120</v>
      </c>
      <c r="I709" s="6">
        <v>2.5000000000000001E-2</v>
      </c>
      <c r="K709" s="1" t="b">
        <f t="shared" si="44"/>
        <v>1</v>
      </c>
      <c r="L709" s="1" t="b">
        <f t="shared" si="45"/>
        <v>1</v>
      </c>
      <c r="M709" s="1" t="b">
        <f t="shared" si="46"/>
        <v>1</v>
      </c>
      <c r="N709" s="1" t="b">
        <f t="shared" si="47"/>
        <v>1</v>
      </c>
    </row>
    <row r="710" spans="1:14" ht="15" customHeight="1" x14ac:dyDescent="0.25">
      <c r="A710" s="5" t="s">
        <v>713</v>
      </c>
      <c r="B710" s="6">
        <v>23</v>
      </c>
      <c r="C710" s="6">
        <v>263</v>
      </c>
      <c r="D710" s="6">
        <v>8.7452500000000002E-2</v>
      </c>
      <c r="F710" s="5" t="s">
        <v>713</v>
      </c>
      <c r="G710" s="6">
        <v>23</v>
      </c>
      <c r="H710" s="6">
        <v>263</v>
      </c>
      <c r="I710" s="6">
        <v>8.7452500000000002E-2</v>
      </c>
      <c r="K710" s="1" t="b">
        <f t="shared" si="44"/>
        <v>1</v>
      </c>
      <c r="L710" s="1" t="b">
        <f t="shared" si="45"/>
        <v>1</v>
      </c>
      <c r="M710" s="1" t="b">
        <f t="shared" si="46"/>
        <v>1</v>
      </c>
      <c r="N710" s="1" t="b">
        <f t="shared" si="47"/>
        <v>1</v>
      </c>
    </row>
    <row r="711" spans="1:14" ht="15" customHeight="1" x14ac:dyDescent="0.25">
      <c r="A711" s="5" t="s">
        <v>714</v>
      </c>
      <c r="B711" s="6">
        <v>33</v>
      </c>
      <c r="C711" s="6">
        <v>188</v>
      </c>
      <c r="D711" s="6">
        <v>0.17553189999999999</v>
      </c>
      <c r="F711" s="5" t="s">
        <v>714</v>
      </c>
      <c r="G711" s="6">
        <v>33</v>
      </c>
      <c r="H711" s="6">
        <v>189</v>
      </c>
      <c r="I711" s="6">
        <v>0.17460319999999999</v>
      </c>
      <c r="K711" s="1" t="b">
        <f t="shared" si="44"/>
        <v>1</v>
      </c>
      <c r="L711" s="1" t="b">
        <f t="shared" si="45"/>
        <v>1</v>
      </c>
      <c r="M711" s="1" t="b">
        <f t="shared" si="46"/>
        <v>0</v>
      </c>
      <c r="N711" s="1" t="b">
        <f t="shared" si="47"/>
        <v>0</v>
      </c>
    </row>
    <row r="712" spans="1:14" ht="15" customHeight="1" x14ac:dyDescent="0.25">
      <c r="A712" s="5" t="s">
        <v>715</v>
      </c>
      <c r="B712" s="6">
        <v>7</v>
      </c>
      <c r="C712" s="6">
        <v>23</v>
      </c>
      <c r="D712" s="6">
        <v>0.3043478</v>
      </c>
      <c r="F712" s="5" t="s">
        <v>715</v>
      </c>
      <c r="G712" s="6">
        <v>7</v>
      </c>
      <c r="H712" s="6">
        <v>23</v>
      </c>
      <c r="I712" s="6">
        <v>0.3043478</v>
      </c>
      <c r="K712" s="1" t="b">
        <f t="shared" si="44"/>
        <v>1</v>
      </c>
      <c r="L712" s="1" t="b">
        <f t="shared" si="45"/>
        <v>1</v>
      </c>
      <c r="M712" s="1" t="b">
        <f t="shared" si="46"/>
        <v>1</v>
      </c>
      <c r="N712" s="1" t="b">
        <f t="shared" si="47"/>
        <v>1</v>
      </c>
    </row>
    <row r="713" spans="1:14" ht="15" customHeight="1" x14ac:dyDescent="0.25">
      <c r="A713" s="5" t="s">
        <v>716</v>
      </c>
      <c r="B713" s="6">
        <v>0</v>
      </c>
      <c r="C713" s="6">
        <v>9</v>
      </c>
      <c r="D713" s="6">
        <v>0</v>
      </c>
      <c r="F713" s="5" t="s">
        <v>716</v>
      </c>
      <c r="G713" s="6">
        <v>0</v>
      </c>
      <c r="H713" s="6">
        <v>9</v>
      </c>
      <c r="I713" s="6">
        <v>0</v>
      </c>
      <c r="K713" s="1" t="b">
        <f t="shared" si="44"/>
        <v>1</v>
      </c>
      <c r="L713" s="1" t="b">
        <f t="shared" si="45"/>
        <v>1</v>
      </c>
      <c r="M713" s="1" t="b">
        <f t="shared" si="46"/>
        <v>1</v>
      </c>
      <c r="N713" s="1" t="b">
        <f t="shared" si="47"/>
        <v>1</v>
      </c>
    </row>
    <row r="714" spans="1:14" ht="15" customHeight="1" x14ac:dyDescent="0.25">
      <c r="A714" s="5" t="s">
        <v>717</v>
      </c>
      <c r="B714" s="6">
        <v>5</v>
      </c>
      <c r="C714" s="6">
        <v>33</v>
      </c>
      <c r="D714" s="6">
        <v>0.15151519999999999</v>
      </c>
      <c r="F714" s="5" t="s">
        <v>717</v>
      </c>
      <c r="G714" s="6">
        <v>5</v>
      </c>
      <c r="H714" s="6">
        <v>33</v>
      </c>
      <c r="I714" s="6">
        <v>0.15151519999999999</v>
      </c>
      <c r="K714" s="1" t="b">
        <f t="shared" si="44"/>
        <v>1</v>
      </c>
      <c r="L714" s="1" t="b">
        <f t="shared" si="45"/>
        <v>1</v>
      </c>
      <c r="M714" s="1" t="b">
        <f t="shared" si="46"/>
        <v>1</v>
      </c>
      <c r="N714" s="1" t="b">
        <f t="shared" si="47"/>
        <v>1</v>
      </c>
    </row>
    <row r="715" spans="1:14" ht="15" customHeight="1" x14ac:dyDescent="0.25">
      <c r="A715" s="5" t="s">
        <v>718</v>
      </c>
      <c r="B715" s="6">
        <v>10</v>
      </c>
      <c r="C715" s="6">
        <v>54</v>
      </c>
      <c r="D715" s="6">
        <v>0.18518519999999999</v>
      </c>
      <c r="F715" s="5" t="s">
        <v>718</v>
      </c>
      <c r="G715" s="6">
        <v>10</v>
      </c>
      <c r="H715" s="6">
        <v>54</v>
      </c>
      <c r="I715" s="6">
        <v>0.18518519999999999</v>
      </c>
      <c r="K715" s="1" t="b">
        <f t="shared" si="44"/>
        <v>1</v>
      </c>
      <c r="L715" s="1" t="b">
        <f t="shared" si="45"/>
        <v>1</v>
      </c>
      <c r="M715" s="1" t="b">
        <f t="shared" si="46"/>
        <v>1</v>
      </c>
      <c r="N715" s="1" t="b">
        <f t="shared" si="47"/>
        <v>1</v>
      </c>
    </row>
    <row r="716" spans="1:14" ht="15" customHeight="1" x14ac:dyDescent="0.25">
      <c r="A716" s="5" t="s">
        <v>719</v>
      </c>
      <c r="B716" s="6">
        <v>8</v>
      </c>
      <c r="C716" s="6">
        <v>23</v>
      </c>
      <c r="D716" s="6">
        <v>0.34782610000000003</v>
      </c>
      <c r="F716" s="5" t="s">
        <v>719</v>
      </c>
      <c r="G716" s="6">
        <v>8</v>
      </c>
      <c r="H716" s="6">
        <v>23</v>
      </c>
      <c r="I716" s="6">
        <v>0.34782610000000003</v>
      </c>
      <c r="K716" s="1" t="b">
        <f t="shared" si="44"/>
        <v>1</v>
      </c>
      <c r="L716" s="1" t="b">
        <f t="shared" si="45"/>
        <v>1</v>
      </c>
      <c r="M716" s="1" t="b">
        <f t="shared" si="46"/>
        <v>1</v>
      </c>
      <c r="N716" s="1" t="b">
        <f t="shared" si="47"/>
        <v>1</v>
      </c>
    </row>
    <row r="717" spans="1:14" ht="15" customHeight="1" x14ac:dyDescent="0.25">
      <c r="A717" s="5" t="s">
        <v>720</v>
      </c>
      <c r="B717" s="6">
        <v>0</v>
      </c>
      <c r="C717" s="6">
        <v>6</v>
      </c>
      <c r="D717" s="6">
        <v>0</v>
      </c>
      <c r="F717" s="5" t="s">
        <v>720</v>
      </c>
      <c r="G717" s="6">
        <v>0</v>
      </c>
      <c r="H717" s="6">
        <v>6</v>
      </c>
      <c r="I717" s="6">
        <v>0</v>
      </c>
      <c r="K717" s="1" t="b">
        <f t="shared" si="44"/>
        <v>1</v>
      </c>
      <c r="L717" s="1" t="b">
        <f t="shared" si="45"/>
        <v>1</v>
      </c>
      <c r="M717" s="1" t="b">
        <f t="shared" si="46"/>
        <v>1</v>
      </c>
      <c r="N717" s="1" t="b">
        <f t="shared" si="47"/>
        <v>1</v>
      </c>
    </row>
    <row r="718" spans="1:14" ht="15" customHeight="1" x14ac:dyDescent="0.25">
      <c r="A718" s="5" t="s">
        <v>721</v>
      </c>
      <c r="B718" s="6">
        <v>9</v>
      </c>
      <c r="C718" s="6">
        <v>48</v>
      </c>
      <c r="D718" s="6">
        <v>0.1875</v>
      </c>
      <c r="F718" s="5" t="s">
        <v>721</v>
      </c>
      <c r="G718" s="6">
        <v>9</v>
      </c>
      <c r="H718" s="6">
        <v>48</v>
      </c>
      <c r="I718" s="6">
        <v>0.1875</v>
      </c>
      <c r="K718" s="1" t="b">
        <f t="shared" si="44"/>
        <v>1</v>
      </c>
      <c r="L718" s="1" t="b">
        <f t="shared" si="45"/>
        <v>1</v>
      </c>
      <c r="M718" s="1" t="b">
        <f t="shared" si="46"/>
        <v>1</v>
      </c>
      <c r="N718" s="1" t="b">
        <f t="shared" si="47"/>
        <v>1</v>
      </c>
    </row>
    <row r="719" spans="1:14" ht="15" customHeight="1" x14ac:dyDescent="0.25">
      <c r="A719" s="5" t="s">
        <v>722</v>
      </c>
      <c r="B719" s="6">
        <v>23</v>
      </c>
      <c r="C719" s="6">
        <v>86</v>
      </c>
      <c r="D719" s="6">
        <v>0.26744190000000001</v>
      </c>
      <c r="F719" s="5" t="s">
        <v>722</v>
      </c>
      <c r="G719" s="6">
        <v>23</v>
      </c>
      <c r="H719" s="6">
        <v>86</v>
      </c>
      <c r="I719" s="6">
        <v>0.26744190000000001</v>
      </c>
      <c r="K719" s="1" t="b">
        <f t="shared" si="44"/>
        <v>1</v>
      </c>
      <c r="L719" s="1" t="b">
        <f t="shared" si="45"/>
        <v>1</v>
      </c>
      <c r="M719" s="1" t="b">
        <f t="shared" si="46"/>
        <v>1</v>
      </c>
      <c r="N719" s="1" t="b">
        <f t="shared" si="47"/>
        <v>1</v>
      </c>
    </row>
    <row r="720" spans="1:14" ht="15" customHeight="1" x14ac:dyDescent="0.25">
      <c r="A720" s="5" t="s">
        <v>723</v>
      </c>
      <c r="B720" s="6">
        <v>2</v>
      </c>
      <c r="C720" s="6">
        <v>12</v>
      </c>
      <c r="D720" s="6">
        <v>0.1666667</v>
      </c>
      <c r="F720" s="5" t="s">
        <v>723</v>
      </c>
      <c r="G720" s="6">
        <v>2</v>
      </c>
      <c r="H720" s="6">
        <v>12</v>
      </c>
      <c r="I720" s="6">
        <v>0.1666667</v>
      </c>
      <c r="K720" s="1" t="b">
        <f t="shared" si="44"/>
        <v>1</v>
      </c>
      <c r="L720" s="1" t="b">
        <f t="shared" si="45"/>
        <v>1</v>
      </c>
      <c r="M720" s="1" t="b">
        <f t="shared" si="46"/>
        <v>1</v>
      </c>
      <c r="N720" s="1" t="b">
        <f t="shared" si="47"/>
        <v>1</v>
      </c>
    </row>
    <row r="721" spans="1:14" ht="15" customHeight="1" x14ac:dyDescent="0.25">
      <c r="A721" s="5" t="s">
        <v>724</v>
      </c>
      <c r="B721" s="6">
        <v>46</v>
      </c>
      <c r="C721" s="6">
        <v>835</v>
      </c>
      <c r="D721" s="6">
        <v>5.5089800000000001E-2</v>
      </c>
      <c r="F721" s="5" t="s">
        <v>724</v>
      </c>
      <c r="G721" s="6">
        <v>44</v>
      </c>
      <c r="H721" s="6">
        <v>835</v>
      </c>
      <c r="I721" s="6">
        <v>5.2694600000000001E-2</v>
      </c>
      <c r="K721" s="1" t="b">
        <f t="shared" si="44"/>
        <v>1</v>
      </c>
      <c r="L721" s="1" t="b">
        <f t="shared" si="45"/>
        <v>0</v>
      </c>
      <c r="M721" s="1" t="b">
        <f t="shared" si="46"/>
        <v>1</v>
      </c>
      <c r="N721" s="1" t="b">
        <f t="shared" si="47"/>
        <v>0</v>
      </c>
    </row>
    <row r="722" spans="1:14" ht="15" customHeight="1" x14ac:dyDescent="0.25">
      <c r="A722" s="5" t="s">
        <v>725</v>
      </c>
      <c r="B722" s="6">
        <v>536</v>
      </c>
      <c r="C722" s="6">
        <v>4208</v>
      </c>
      <c r="D722" s="6">
        <v>0.1273764</v>
      </c>
      <c r="F722" s="5" t="s">
        <v>725</v>
      </c>
      <c r="G722" s="6">
        <v>532</v>
      </c>
      <c r="H722" s="6">
        <v>4221</v>
      </c>
      <c r="I722" s="6">
        <v>0.1260365</v>
      </c>
      <c r="K722" s="1" t="b">
        <f t="shared" si="44"/>
        <v>1</v>
      </c>
      <c r="L722" s="1" t="b">
        <f t="shared" si="45"/>
        <v>0</v>
      </c>
      <c r="M722" s="1" t="b">
        <f t="shared" si="46"/>
        <v>0</v>
      </c>
      <c r="N722" s="1" t="b">
        <f t="shared" si="47"/>
        <v>0</v>
      </c>
    </row>
    <row r="723" spans="1:14" ht="15" customHeight="1" x14ac:dyDescent="0.25">
      <c r="A723" s="5" t="s">
        <v>726</v>
      </c>
      <c r="B723" s="6">
        <v>640</v>
      </c>
      <c r="C723" s="6">
        <v>3650</v>
      </c>
      <c r="D723" s="6">
        <v>0.17534250000000001</v>
      </c>
      <c r="F723" s="5" t="s">
        <v>726</v>
      </c>
      <c r="G723" s="6">
        <v>639</v>
      </c>
      <c r="H723" s="6">
        <v>3663</v>
      </c>
      <c r="I723" s="6">
        <v>0.1744472</v>
      </c>
      <c r="K723" s="1" t="b">
        <f t="shared" si="44"/>
        <v>1</v>
      </c>
      <c r="L723" s="1" t="b">
        <f t="shared" si="45"/>
        <v>0</v>
      </c>
      <c r="M723" s="1" t="b">
        <f t="shared" si="46"/>
        <v>0</v>
      </c>
      <c r="N723" s="1" t="b">
        <f t="shared" si="47"/>
        <v>0</v>
      </c>
    </row>
    <row r="724" spans="1:14" ht="15" customHeight="1" x14ac:dyDescent="0.25">
      <c r="A724" s="5" t="s">
        <v>727</v>
      </c>
      <c r="B724" s="6">
        <v>60</v>
      </c>
      <c r="C724" s="6">
        <v>295</v>
      </c>
      <c r="D724" s="6">
        <v>0.20338980000000001</v>
      </c>
      <c r="F724" s="5" t="s">
        <v>727</v>
      </c>
      <c r="G724" s="6">
        <v>60</v>
      </c>
      <c r="H724" s="6">
        <v>296</v>
      </c>
      <c r="I724" s="6">
        <v>0.20270270000000001</v>
      </c>
      <c r="K724" s="1" t="b">
        <f t="shared" si="44"/>
        <v>1</v>
      </c>
      <c r="L724" s="1" t="b">
        <f t="shared" si="45"/>
        <v>1</v>
      </c>
      <c r="M724" s="1" t="b">
        <f t="shared" si="46"/>
        <v>0</v>
      </c>
      <c r="N724" s="1" t="b">
        <f t="shared" si="47"/>
        <v>0</v>
      </c>
    </row>
    <row r="725" spans="1:14" ht="15" customHeight="1" x14ac:dyDescent="0.25">
      <c r="A725" s="5" t="s">
        <v>728</v>
      </c>
      <c r="B725" s="6">
        <v>4</v>
      </c>
      <c r="C725" s="6">
        <v>56</v>
      </c>
      <c r="D725" s="6">
        <v>7.1428599999999995E-2</v>
      </c>
      <c r="F725" s="5" t="s">
        <v>728</v>
      </c>
      <c r="G725" s="6">
        <v>4</v>
      </c>
      <c r="H725" s="6">
        <v>56</v>
      </c>
      <c r="I725" s="6">
        <v>7.1428599999999995E-2</v>
      </c>
      <c r="K725" s="1" t="b">
        <f t="shared" si="44"/>
        <v>1</v>
      </c>
      <c r="L725" s="1" t="b">
        <f t="shared" si="45"/>
        <v>1</v>
      </c>
      <c r="M725" s="1" t="b">
        <f t="shared" si="46"/>
        <v>1</v>
      </c>
      <c r="N725" s="1" t="b">
        <f t="shared" si="47"/>
        <v>1</v>
      </c>
    </row>
    <row r="726" spans="1:14" ht="15" customHeight="1" x14ac:dyDescent="0.25">
      <c r="A726" s="5" t="s">
        <v>729</v>
      </c>
      <c r="B726" s="6">
        <v>58</v>
      </c>
      <c r="C726" s="6">
        <v>755</v>
      </c>
      <c r="D726" s="6">
        <v>7.6821200000000006E-2</v>
      </c>
      <c r="F726" s="5" t="s">
        <v>729</v>
      </c>
      <c r="G726" s="6">
        <v>57</v>
      </c>
      <c r="H726" s="6">
        <v>755</v>
      </c>
      <c r="I726" s="6">
        <v>7.54967E-2</v>
      </c>
      <c r="K726" s="1" t="b">
        <f t="shared" si="44"/>
        <v>1</v>
      </c>
      <c r="L726" s="1" t="b">
        <f t="shared" si="45"/>
        <v>0</v>
      </c>
      <c r="M726" s="1" t="b">
        <f t="shared" si="46"/>
        <v>1</v>
      </c>
      <c r="N726" s="1" t="b">
        <f t="shared" si="47"/>
        <v>0</v>
      </c>
    </row>
    <row r="727" spans="1:14" ht="15" customHeight="1" x14ac:dyDescent="0.25">
      <c r="A727" s="5" t="s">
        <v>730</v>
      </c>
      <c r="B727" s="6">
        <v>35</v>
      </c>
      <c r="C727" s="6">
        <v>243</v>
      </c>
      <c r="D727" s="6">
        <v>0.14403289999999999</v>
      </c>
      <c r="F727" s="5" t="s">
        <v>730</v>
      </c>
      <c r="G727" s="6">
        <v>36</v>
      </c>
      <c r="H727" s="6">
        <v>243</v>
      </c>
      <c r="I727" s="6">
        <v>0.1481481</v>
      </c>
      <c r="K727" s="1" t="b">
        <f t="shared" si="44"/>
        <v>1</v>
      </c>
      <c r="L727" s="1" t="b">
        <f t="shared" si="45"/>
        <v>0</v>
      </c>
      <c r="M727" s="1" t="b">
        <f t="shared" si="46"/>
        <v>1</v>
      </c>
      <c r="N727" s="1" t="b">
        <f t="shared" si="47"/>
        <v>0</v>
      </c>
    </row>
    <row r="728" spans="1:14" ht="15" customHeight="1" x14ac:dyDescent="0.25">
      <c r="A728" s="5" t="s">
        <v>731</v>
      </c>
      <c r="B728" s="6">
        <v>5</v>
      </c>
      <c r="C728" s="6">
        <v>28</v>
      </c>
      <c r="D728" s="6">
        <v>0.17857139999999999</v>
      </c>
      <c r="F728" s="5" t="s">
        <v>731</v>
      </c>
      <c r="G728" s="6">
        <v>5</v>
      </c>
      <c r="H728" s="6">
        <v>28</v>
      </c>
      <c r="I728" s="6">
        <v>0.17857139999999999</v>
      </c>
      <c r="K728" s="1" t="b">
        <f t="shared" si="44"/>
        <v>1</v>
      </c>
      <c r="L728" s="1" t="b">
        <f t="shared" si="45"/>
        <v>1</v>
      </c>
      <c r="M728" s="1" t="b">
        <f t="shared" si="46"/>
        <v>1</v>
      </c>
      <c r="N728" s="1" t="b">
        <f t="shared" si="47"/>
        <v>1</v>
      </c>
    </row>
    <row r="729" spans="1:14" ht="15" customHeight="1" x14ac:dyDescent="0.25">
      <c r="A729" s="5" t="s">
        <v>732</v>
      </c>
      <c r="B729" s="6">
        <v>1</v>
      </c>
      <c r="C729" s="6">
        <v>14</v>
      </c>
      <c r="D729" s="6">
        <v>7.1428599999999995E-2</v>
      </c>
      <c r="F729" s="5" t="s">
        <v>732</v>
      </c>
      <c r="G729" s="6">
        <v>1</v>
      </c>
      <c r="H729" s="6">
        <v>14</v>
      </c>
      <c r="I729" s="6">
        <v>7.1428599999999995E-2</v>
      </c>
      <c r="K729" s="1" t="b">
        <f t="shared" si="44"/>
        <v>1</v>
      </c>
      <c r="L729" s="1" t="b">
        <f t="shared" si="45"/>
        <v>1</v>
      </c>
      <c r="M729" s="1" t="b">
        <f t="shared" si="46"/>
        <v>1</v>
      </c>
      <c r="N729" s="1" t="b">
        <f t="shared" si="47"/>
        <v>1</v>
      </c>
    </row>
    <row r="730" spans="1:14" ht="15" customHeight="1" x14ac:dyDescent="0.25">
      <c r="A730" s="5" t="s">
        <v>733</v>
      </c>
      <c r="B730" s="6">
        <v>88</v>
      </c>
      <c r="C730" s="6">
        <v>498</v>
      </c>
      <c r="D730" s="6">
        <v>0.1767068</v>
      </c>
      <c r="F730" s="5" t="s">
        <v>733</v>
      </c>
      <c r="G730" s="6">
        <v>89</v>
      </c>
      <c r="H730" s="6">
        <v>501</v>
      </c>
      <c r="I730" s="6">
        <v>0.17764469999999999</v>
      </c>
      <c r="K730" s="1" t="b">
        <f t="shared" si="44"/>
        <v>1</v>
      </c>
      <c r="L730" s="1" t="b">
        <f t="shared" si="45"/>
        <v>0</v>
      </c>
      <c r="M730" s="1" t="b">
        <f t="shared" si="46"/>
        <v>0</v>
      </c>
      <c r="N730" s="1" t="b">
        <f t="shared" si="47"/>
        <v>0</v>
      </c>
    </row>
    <row r="731" spans="1:14" ht="15" customHeight="1" x14ac:dyDescent="0.25">
      <c r="A731" s="5" t="s">
        <v>734</v>
      </c>
      <c r="B731" s="6">
        <v>386</v>
      </c>
      <c r="C731" s="6">
        <v>1746</v>
      </c>
      <c r="D731" s="6">
        <v>0.22107669999999999</v>
      </c>
      <c r="F731" s="5" t="s">
        <v>734</v>
      </c>
      <c r="G731" s="6">
        <v>389</v>
      </c>
      <c r="H731" s="6">
        <v>1748</v>
      </c>
      <c r="I731" s="6">
        <v>0.22253999999999999</v>
      </c>
      <c r="K731" s="1" t="b">
        <f t="shared" si="44"/>
        <v>1</v>
      </c>
      <c r="L731" s="1" t="b">
        <f t="shared" si="45"/>
        <v>0</v>
      </c>
      <c r="M731" s="1" t="b">
        <f t="shared" si="46"/>
        <v>0</v>
      </c>
      <c r="N731" s="1" t="b">
        <f t="shared" si="47"/>
        <v>0</v>
      </c>
    </row>
    <row r="732" spans="1:14" ht="15" customHeight="1" x14ac:dyDescent="0.25">
      <c r="A732" s="5" t="s">
        <v>735</v>
      </c>
      <c r="B732" s="6">
        <v>155</v>
      </c>
      <c r="C732" s="6">
        <v>567</v>
      </c>
      <c r="D732" s="6">
        <v>0.27336860000000002</v>
      </c>
      <c r="F732" s="5" t="s">
        <v>735</v>
      </c>
      <c r="G732" s="6">
        <v>157</v>
      </c>
      <c r="H732" s="6">
        <v>569</v>
      </c>
      <c r="I732" s="6">
        <v>0.27592270000000002</v>
      </c>
      <c r="K732" s="1" t="b">
        <f t="shared" si="44"/>
        <v>1</v>
      </c>
      <c r="L732" s="1" t="b">
        <f t="shared" si="45"/>
        <v>0</v>
      </c>
      <c r="M732" s="1" t="b">
        <f t="shared" si="46"/>
        <v>0</v>
      </c>
      <c r="N732" s="1" t="b">
        <f t="shared" si="47"/>
        <v>0</v>
      </c>
    </row>
    <row r="733" spans="1:14" ht="15" customHeight="1" x14ac:dyDescent="0.25">
      <c r="A733" s="5" t="s">
        <v>736</v>
      </c>
      <c r="B733" s="6">
        <v>18</v>
      </c>
      <c r="C733" s="6">
        <v>215</v>
      </c>
      <c r="D733" s="6">
        <v>8.3720900000000001E-2</v>
      </c>
      <c r="F733" s="5" t="s">
        <v>736</v>
      </c>
      <c r="G733" s="6">
        <v>17</v>
      </c>
      <c r="H733" s="6">
        <v>217</v>
      </c>
      <c r="I733" s="6">
        <v>7.8340999999999994E-2</v>
      </c>
      <c r="K733" s="1" t="b">
        <f t="shared" si="44"/>
        <v>1</v>
      </c>
      <c r="L733" s="1" t="b">
        <f t="shared" si="45"/>
        <v>0</v>
      </c>
      <c r="M733" s="1" t="b">
        <f t="shared" si="46"/>
        <v>0</v>
      </c>
      <c r="N733" s="1" t="b">
        <f t="shared" si="47"/>
        <v>0</v>
      </c>
    </row>
    <row r="734" spans="1:14" ht="15" customHeight="1" x14ac:dyDescent="0.25">
      <c r="A734" s="5" t="s">
        <v>737</v>
      </c>
      <c r="B734" s="6">
        <v>60</v>
      </c>
      <c r="C734" s="6">
        <v>384</v>
      </c>
      <c r="D734" s="6">
        <v>0.15625</v>
      </c>
      <c r="F734" s="5" t="s">
        <v>737</v>
      </c>
      <c r="G734" s="6">
        <v>61</v>
      </c>
      <c r="H734" s="6">
        <v>385</v>
      </c>
      <c r="I734" s="6">
        <v>0.15844159999999999</v>
      </c>
      <c r="K734" s="1" t="b">
        <f t="shared" si="44"/>
        <v>1</v>
      </c>
      <c r="L734" s="1" t="b">
        <f t="shared" si="45"/>
        <v>0</v>
      </c>
      <c r="M734" s="1" t="b">
        <f t="shared" si="46"/>
        <v>0</v>
      </c>
      <c r="N734" s="1" t="b">
        <f t="shared" si="47"/>
        <v>0</v>
      </c>
    </row>
    <row r="735" spans="1:14" ht="15" customHeight="1" x14ac:dyDescent="0.25">
      <c r="A735" s="5" t="s">
        <v>738</v>
      </c>
      <c r="B735" s="6">
        <v>99</v>
      </c>
      <c r="C735" s="6">
        <v>496</v>
      </c>
      <c r="D735" s="6">
        <v>0.19959679999999999</v>
      </c>
      <c r="F735" s="5" t="s">
        <v>738</v>
      </c>
      <c r="G735" s="6">
        <v>99</v>
      </c>
      <c r="H735" s="6">
        <v>496</v>
      </c>
      <c r="I735" s="6">
        <v>0.19959679999999999</v>
      </c>
      <c r="K735" s="1" t="b">
        <f t="shared" si="44"/>
        <v>1</v>
      </c>
      <c r="L735" s="1" t="b">
        <f t="shared" si="45"/>
        <v>1</v>
      </c>
      <c r="M735" s="1" t="b">
        <f t="shared" si="46"/>
        <v>1</v>
      </c>
      <c r="N735" s="1" t="b">
        <f t="shared" si="47"/>
        <v>1</v>
      </c>
    </row>
    <row r="736" spans="1:14" ht="15" customHeight="1" x14ac:dyDescent="0.25">
      <c r="A736" s="5" t="s">
        <v>739</v>
      </c>
      <c r="B736" s="6">
        <v>7</v>
      </c>
      <c r="C736" s="6">
        <v>30</v>
      </c>
      <c r="D736" s="6">
        <v>0.23333329999999999</v>
      </c>
      <c r="F736" s="5" t="s">
        <v>739</v>
      </c>
      <c r="G736" s="6">
        <v>7</v>
      </c>
      <c r="H736" s="6">
        <v>30</v>
      </c>
      <c r="I736" s="6">
        <v>0.23333329999999999</v>
      </c>
      <c r="K736" s="1" t="b">
        <f t="shared" si="44"/>
        <v>1</v>
      </c>
      <c r="L736" s="1" t="b">
        <f t="shared" si="45"/>
        <v>1</v>
      </c>
      <c r="M736" s="1" t="b">
        <f t="shared" si="46"/>
        <v>1</v>
      </c>
      <c r="N736" s="1" t="b">
        <f t="shared" si="47"/>
        <v>1</v>
      </c>
    </row>
    <row r="737" spans="1:14" ht="15" customHeight="1" x14ac:dyDescent="0.25">
      <c r="A737" s="5" t="s">
        <v>740</v>
      </c>
      <c r="B737" s="6">
        <v>12</v>
      </c>
      <c r="C737" s="6">
        <v>192</v>
      </c>
      <c r="D737" s="6">
        <v>6.25E-2</v>
      </c>
      <c r="F737" s="5" t="s">
        <v>740</v>
      </c>
      <c r="G737" s="6">
        <v>12</v>
      </c>
      <c r="H737" s="6">
        <v>192</v>
      </c>
      <c r="I737" s="6">
        <v>6.25E-2</v>
      </c>
      <c r="K737" s="1" t="b">
        <f t="shared" si="44"/>
        <v>1</v>
      </c>
      <c r="L737" s="1" t="b">
        <f t="shared" si="45"/>
        <v>1</v>
      </c>
      <c r="M737" s="1" t="b">
        <f t="shared" si="46"/>
        <v>1</v>
      </c>
      <c r="N737" s="1" t="b">
        <f t="shared" si="47"/>
        <v>1</v>
      </c>
    </row>
    <row r="738" spans="1:14" ht="15" customHeight="1" x14ac:dyDescent="0.25">
      <c r="A738" s="5" t="s">
        <v>741</v>
      </c>
      <c r="B738" s="6">
        <v>410</v>
      </c>
      <c r="C738" s="6">
        <v>3144</v>
      </c>
      <c r="D738" s="6">
        <v>0.1304071</v>
      </c>
      <c r="F738" s="5" t="s">
        <v>741</v>
      </c>
      <c r="G738" s="6">
        <v>409</v>
      </c>
      <c r="H738" s="6">
        <v>3149</v>
      </c>
      <c r="I738" s="6">
        <v>0.12988250000000001</v>
      </c>
      <c r="K738" s="1" t="b">
        <f t="shared" si="44"/>
        <v>1</v>
      </c>
      <c r="L738" s="1" t="b">
        <f t="shared" si="45"/>
        <v>0</v>
      </c>
      <c r="M738" s="1" t="b">
        <f t="shared" si="46"/>
        <v>0</v>
      </c>
      <c r="N738" s="1" t="b">
        <f t="shared" si="47"/>
        <v>0</v>
      </c>
    </row>
    <row r="739" spans="1:14" ht="15" customHeight="1" x14ac:dyDescent="0.25">
      <c r="A739" s="5" t="s">
        <v>742</v>
      </c>
      <c r="B739" s="6">
        <v>677</v>
      </c>
      <c r="C739" s="6">
        <v>3296</v>
      </c>
      <c r="D739" s="6">
        <v>0.20540050000000001</v>
      </c>
      <c r="F739" s="5" t="s">
        <v>742</v>
      </c>
      <c r="G739" s="6">
        <v>678</v>
      </c>
      <c r="H739" s="6">
        <v>3312</v>
      </c>
      <c r="I739" s="6">
        <v>0.20471010000000001</v>
      </c>
      <c r="K739" s="1" t="b">
        <f t="shared" si="44"/>
        <v>1</v>
      </c>
      <c r="L739" s="1" t="b">
        <f t="shared" si="45"/>
        <v>0</v>
      </c>
      <c r="M739" s="1" t="b">
        <f t="shared" si="46"/>
        <v>0</v>
      </c>
      <c r="N739" s="1" t="b">
        <f t="shared" si="47"/>
        <v>0</v>
      </c>
    </row>
    <row r="740" spans="1:14" ht="15" customHeight="1" x14ac:dyDescent="0.25">
      <c r="A740" s="5" t="s">
        <v>743</v>
      </c>
      <c r="B740" s="6">
        <v>106</v>
      </c>
      <c r="C740" s="6">
        <v>438</v>
      </c>
      <c r="D740" s="6">
        <v>0.2420091</v>
      </c>
      <c r="F740" s="5" t="s">
        <v>743</v>
      </c>
      <c r="G740" s="6">
        <v>106</v>
      </c>
      <c r="H740" s="6">
        <v>438</v>
      </c>
      <c r="I740" s="6">
        <v>0.2420091</v>
      </c>
      <c r="K740" s="1" t="b">
        <f t="shared" si="44"/>
        <v>1</v>
      </c>
      <c r="L740" s="1" t="b">
        <f t="shared" si="45"/>
        <v>1</v>
      </c>
      <c r="M740" s="1" t="b">
        <f t="shared" si="46"/>
        <v>1</v>
      </c>
      <c r="N740" s="1" t="b">
        <f t="shared" si="47"/>
        <v>1</v>
      </c>
    </row>
    <row r="741" spans="1:14" ht="15" customHeight="1" x14ac:dyDescent="0.25">
      <c r="A741" s="5" t="s">
        <v>744</v>
      </c>
      <c r="B741" s="6">
        <v>1</v>
      </c>
      <c r="C741" s="6">
        <v>45</v>
      </c>
      <c r="D741" s="6">
        <v>2.2222200000000001E-2</v>
      </c>
      <c r="F741" s="5" t="s">
        <v>744</v>
      </c>
      <c r="G741" s="6">
        <v>1</v>
      </c>
      <c r="H741" s="6">
        <v>46</v>
      </c>
      <c r="I741" s="6">
        <v>2.1739100000000001E-2</v>
      </c>
      <c r="K741" s="1" t="b">
        <f t="shared" si="44"/>
        <v>1</v>
      </c>
      <c r="L741" s="1" t="b">
        <f t="shared" si="45"/>
        <v>1</v>
      </c>
      <c r="M741" s="1" t="b">
        <f t="shared" si="46"/>
        <v>0</v>
      </c>
      <c r="N741" s="1" t="b">
        <f t="shared" si="47"/>
        <v>0</v>
      </c>
    </row>
    <row r="742" spans="1:14" ht="15" customHeight="1" x14ac:dyDescent="0.25">
      <c r="A742" s="5" t="s">
        <v>745</v>
      </c>
      <c r="B742" s="6">
        <v>134</v>
      </c>
      <c r="C742" s="6">
        <v>757</v>
      </c>
      <c r="D742" s="6">
        <v>0.17701449999999999</v>
      </c>
      <c r="F742" s="5" t="s">
        <v>745</v>
      </c>
      <c r="G742" s="6">
        <v>133</v>
      </c>
      <c r="H742" s="6">
        <v>757</v>
      </c>
      <c r="I742" s="6">
        <v>0.1756935</v>
      </c>
      <c r="K742" s="1" t="b">
        <f t="shared" si="44"/>
        <v>1</v>
      </c>
      <c r="L742" s="1" t="b">
        <f t="shared" si="45"/>
        <v>0</v>
      </c>
      <c r="M742" s="1" t="b">
        <f t="shared" si="46"/>
        <v>1</v>
      </c>
      <c r="N742" s="1" t="b">
        <f t="shared" si="47"/>
        <v>0</v>
      </c>
    </row>
    <row r="743" spans="1:14" ht="15" customHeight="1" x14ac:dyDescent="0.25">
      <c r="A743" s="5" t="s">
        <v>746</v>
      </c>
      <c r="B743" s="6">
        <v>306</v>
      </c>
      <c r="C743" s="6">
        <v>1142</v>
      </c>
      <c r="D743" s="6">
        <v>0.26795099999999999</v>
      </c>
      <c r="F743" s="5" t="s">
        <v>746</v>
      </c>
      <c r="G743" s="6">
        <v>305</v>
      </c>
      <c r="H743" s="6">
        <v>1145</v>
      </c>
      <c r="I743" s="6">
        <v>0.26637549999999999</v>
      </c>
      <c r="K743" s="1" t="b">
        <f t="shared" si="44"/>
        <v>1</v>
      </c>
      <c r="L743" s="1" t="b">
        <f t="shared" si="45"/>
        <v>0</v>
      </c>
      <c r="M743" s="1" t="b">
        <f t="shared" si="46"/>
        <v>0</v>
      </c>
      <c r="N743" s="1" t="b">
        <f t="shared" si="47"/>
        <v>0</v>
      </c>
    </row>
    <row r="744" spans="1:14" ht="15" customHeight="1" x14ac:dyDescent="0.25">
      <c r="A744" s="5" t="s">
        <v>747</v>
      </c>
      <c r="B744" s="6">
        <v>29</v>
      </c>
      <c r="C744" s="6">
        <v>117</v>
      </c>
      <c r="D744" s="6">
        <v>0.24786320000000001</v>
      </c>
      <c r="F744" s="5" t="s">
        <v>747</v>
      </c>
      <c r="G744" s="6">
        <v>29</v>
      </c>
      <c r="H744" s="6">
        <v>117</v>
      </c>
      <c r="I744" s="6">
        <v>0.24786320000000001</v>
      </c>
      <c r="K744" s="1" t="b">
        <f t="shared" si="44"/>
        <v>1</v>
      </c>
      <c r="L744" s="1" t="b">
        <f t="shared" si="45"/>
        <v>1</v>
      </c>
      <c r="M744" s="1" t="b">
        <f t="shared" si="46"/>
        <v>1</v>
      </c>
      <c r="N744" s="1" t="b">
        <f t="shared" si="47"/>
        <v>1</v>
      </c>
    </row>
    <row r="745" spans="1:14" ht="15" customHeight="1" x14ac:dyDescent="0.25">
      <c r="A745" s="5" t="s">
        <v>748</v>
      </c>
      <c r="B745" s="6">
        <v>11</v>
      </c>
      <c r="C745" s="6">
        <v>728</v>
      </c>
      <c r="D745" s="6">
        <v>1.5109900000000001E-2</v>
      </c>
      <c r="F745" s="5" t="s">
        <v>748</v>
      </c>
      <c r="G745" s="6">
        <v>11</v>
      </c>
      <c r="H745" s="6">
        <v>728</v>
      </c>
      <c r="I745" s="6">
        <v>1.5109900000000001E-2</v>
      </c>
      <c r="K745" s="1" t="b">
        <f t="shared" si="44"/>
        <v>1</v>
      </c>
      <c r="L745" s="1" t="b">
        <f t="shared" si="45"/>
        <v>1</v>
      </c>
      <c r="M745" s="1" t="b">
        <f t="shared" si="46"/>
        <v>1</v>
      </c>
      <c r="N745" s="1" t="b">
        <f t="shared" si="47"/>
        <v>1</v>
      </c>
    </row>
    <row r="746" spans="1:14" ht="15" customHeight="1" x14ac:dyDescent="0.25">
      <c r="A746" s="5" t="s">
        <v>749</v>
      </c>
      <c r="B746" s="6">
        <v>17</v>
      </c>
      <c r="C746" s="6">
        <v>323</v>
      </c>
      <c r="D746" s="6">
        <v>5.2631600000000001E-2</v>
      </c>
      <c r="F746" s="5" t="s">
        <v>749</v>
      </c>
      <c r="G746" s="6">
        <v>17</v>
      </c>
      <c r="H746" s="6">
        <v>324</v>
      </c>
      <c r="I746" s="6">
        <v>5.2469099999999998E-2</v>
      </c>
      <c r="K746" s="1" t="b">
        <f t="shared" si="44"/>
        <v>1</v>
      </c>
      <c r="L746" s="1" t="b">
        <f t="shared" si="45"/>
        <v>1</v>
      </c>
      <c r="M746" s="1" t="b">
        <f t="shared" si="46"/>
        <v>0</v>
      </c>
      <c r="N746" s="1" t="b">
        <f t="shared" si="47"/>
        <v>0</v>
      </c>
    </row>
    <row r="747" spans="1:14" ht="15" customHeight="1" x14ac:dyDescent="0.25">
      <c r="A747" s="5" t="s">
        <v>750</v>
      </c>
      <c r="B747" s="6">
        <v>1</v>
      </c>
      <c r="C747" s="6">
        <v>24</v>
      </c>
      <c r="D747" s="6">
        <v>4.1666700000000001E-2</v>
      </c>
      <c r="F747" s="5" t="s">
        <v>750</v>
      </c>
      <c r="G747" s="6">
        <v>1</v>
      </c>
      <c r="H747" s="6">
        <v>24</v>
      </c>
      <c r="I747" s="6">
        <v>4.1666700000000001E-2</v>
      </c>
      <c r="K747" s="1" t="b">
        <f t="shared" si="44"/>
        <v>1</v>
      </c>
      <c r="L747" s="1" t="b">
        <f t="shared" si="45"/>
        <v>1</v>
      </c>
      <c r="M747" s="1" t="b">
        <f t="shared" si="46"/>
        <v>1</v>
      </c>
      <c r="N747" s="1" t="b">
        <f t="shared" si="47"/>
        <v>1</v>
      </c>
    </row>
    <row r="748" spans="1:14" ht="15" customHeight="1" x14ac:dyDescent="0.25">
      <c r="A748" s="5" t="s">
        <v>751</v>
      </c>
      <c r="B748" s="6">
        <v>0</v>
      </c>
      <c r="C748" s="6">
        <v>2</v>
      </c>
      <c r="D748" s="6">
        <v>0</v>
      </c>
      <c r="F748" s="5" t="s">
        <v>751</v>
      </c>
      <c r="G748" s="6">
        <v>0</v>
      </c>
      <c r="H748" s="6">
        <v>2</v>
      </c>
      <c r="I748" s="6">
        <v>0</v>
      </c>
      <c r="K748" s="1" t="b">
        <f t="shared" si="44"/>
        <v>1</v>
      </c>
      <c r="L748" s="1" t="b">
        <f t="shared" si="45"/>
        <v>1</v>
      </c>
      <c r="M748" s="1" t="b">
        <f t="shared" si="46"/>
        <v>1</v>
      </c>
      <c r="N748" s="1" t="b">
        <f t="shared" si="47"/>
        <v>1</v>
      </c>
    </row>
    <row r="749" spans="1:14" ht="15" customHeight="1" x14ac:dyDescent="0.25">
      <c r="A749" s="5" t="s">
        <v>752</v>
      </c>
      <c r="B749" s="6">
        <v>2</v>
      </c>
      <c r="C749" s="6">
        <v>72</v>
      </c>
      <c r="D749" s="6">
        <v>2.7777799999999998E-2</v>
      </c>
      <c r="F749" s="5" t="s">
        <v>752</v>
      </c>
      <c r="G749" s="6">
        <v>2</v>
      </c>
      <c r="H749" s="6">
        <v>72</v>
      </c>
      <c r="I749" s="6">
        <v>2.7777799999999998E-2</v>
      </c>
      <c r="K749" s="1" t="b">
        <f t="shared" si="44"/>
        <v>1</v>
      </c>
      <c r="L749" s="1" t="b">
        <f t="shared" si="45"/>
        <v>1</v>
      </c>
      <c r="M749" s="1" t="b">
        <f t="shared" si="46"/>
        <v>1</v>
      </c>
      <c r="N749" s="1" t="b">
        <f t="shared" si="47"/>
        <v>1</v>
      </c>
    </row>
    <row r="750" spans="1:14" ht="15" customHeight="1" x14ac:dyDescent="0.25">
      <c r="A750" s="5" t="s">
        <v>753</v>
      </c>
      <c r="B750" s="6">
        <v>15</v>
      </c>
      <c r="C750" s="6">
        <v>147</v>
      </c>
      <c r="D750" s="6">
        <v>0.1020408</v>
      </c>
      <c r="F750" s="5" t="s">
        <v>753</v>
      </c>
      <c r="G750" s="6">
        <v>15</v>
      </c>
      <c r="H750" s="6">
        <v>147</v>
      </c>
      <c r="I750" s="6">
        <v>0.1020408</v>
      </c>
      <c r="K750" s="1" t="b">
        <f t="shared" si="44"/>
        <v>1</v>
      </c>
      <c r="L750" s="1" t="b">
        <f t="shared" si="45"/>
        <v>1</v>
      </c>
      <c r="M750" s="1" t="b">
        <f t="shared" si="46"/>
        <v>1</v>
      </c>
      <c r="N750" s="1" t="b">
        <f t="shared" si="47"/>
        <v>1</v>
      </c>
    </row>
    <row r="751" spans="1:14" ht="15" customHeight="1" x14ac:dyDescent="0.25">
      <c r="A751" s="5" t="s">
        <v>754</v>
      </c>
      <c r="B751" s="6">
        <v>8</v>
      </c>
      <c r="C751" s="6">
        <v>51</v>
      </c>
      <c r="D751" s="6">
        <v>0.15686269999999999</v>
      </c>
      <c r="F751" s="5" t="s">
        <v>754</v>
      </c>
      <c r="G751" s="6">
        <v>8</v>
      </c>
      <c r="H751" s="6">
        <v>51</v>
      </c>
      <c r="I751" s="6">
        <v>0.15686269999999999</v>
      </c>
      <c r="K751" s="1" t="b">
        <f t="shared" si="44"/>
        <v>1</v>
      </c>
      <c r="L751" s="1" t="b">
        <f t="shared" si="45"/>
        <v>1</v>
      </c>
      <c r="M751" s="1" t="b">
        <f t="shared" si="46"/>
        <v>1</v>
      </c>
      <c r="N751" s="1" t="b">
        <f t="shared" si="47"/>
        <v>1</v>
      </c>
    </row>
    <row r="752" spans="1:14" ht="15" customHeight="1" x14ac:dyDescent="0.25">
      <c r="A752" s="5" t="s">
        <v>755</v>
      </c>
      <c r="B752" s="6">
        <v>1</v>
      </c>
      <c r="C752" s="6">
        <v>5</v>
      </c>
      <c r="D752" s="6">
        <v>0.2</v>
      </c>
      <c r="F752" s="5" t="s">
        <v>755</v>
      </c>
      <c r="G752" s="6">
        <v>1</v>
      </c>
      <c r="H752" s="6">
        <v>5</v>
      </c>
      <c r="I752" s="6">
        <v>0.2</v>
      </c>
      <c r="K752" s="1" t="b">
        <f t="shared" si="44"/>
        <v>1</v>
      </c>
      <c r="L752" s="1" t="b">
        <f t="shared" si="45"/>
        <v>1</v>
      </c>
      <c r="M752" s="1" t="b">
        <f t="shared" si="46"/>
        <v>1</v>
      </c>
      <c r="N752" s="1" t="b">
        <f t="shared" si="47"/>
        <v>1</v>
      </c>
    </row>
    <row r="753" spans="1:14" ht="15" customHeight="1" x14ac:dyDescent="0.25">
      <c r="A753" s="5" t="s">
        <v>756</v>
      </c>
      <c r="B753" s="6">
        <v>7</v>
      </c>
      <c r="C753" s="6">
        <v>83</v>
      </c>
      <c r="D753" s="6">
        <v>8.4337300000000004E-2</v>
      </c>
      <c r="F753" s="5" t="s">
        <v>756</v>
      </c>
      <c r="G753" s="6">
        <v>7</v>
      </c>
      <c r="H753" s="6">
        <v>83</v>
      </c>
      <c r="I753" s="6">
        <v>8.4337300000000004E-2</v>
      </c>
      <c r="K753" s="1" t="b">
        <f t="shared" si="44"/>
        <v>1</v>
      </c>
      <c r="L753" s="1" t="b">
        <f t="shared" si="45"/>
        <v>1</v>
      </c>
      <c r="M753" s="1" t="b">
        <f t="shared" si="46"/>
        <v>1</v>
      </c>
      <c r="N753" s="1" t="b">
        <f t="shared" si="47"/>
        <v>1</v>
      </c>
    </row>
    <row r="754" spans="1:14" ht="15" customHeight="1" x14ac:dyDescent="0.25">
      <c r="A754" s="5" t="s">
        <v>757</v>
      </c>
      <c r="B754" s="6">
        <v>9</v>
      </c>
      <c r="C754" s="6">
        <v>80</v>
      </c>
      <c r="D754" s="6">
        <v>0.1125</v>
      </c>
      <c r="F754" s="5" t="s">
        <v>757</v>
      </c>
      <c r="G754" s="6">
        <v>9</v>
      </c>
      <c r="H754" s="6">
        <v>80</v>
      </c>
      <c r="I754" s="6">
        <v>0.1125</v>
      </c>
      <c r="K754" s="1" t="b">
        <f t="shared" si="44"/>
        <v>1</v>
      </c>
      <c r="L754" s="1" t="b">
        <f t="shared" si="45"/>
        <v>1</v>
      </c>
      <c r="M754" s="1" t="b">
        <f t="shared" si="46"/>
        <v>1</v>
      </c>
      <c r="N754" s="1" t="b">
        <f t="shared" si="47"/>
        <v>1</v>
      </c>
    </row>
    <row r="755" spans="1:14" ht="15" customHeight="1" x14ac:dyDescent="0.25">
      <c r="A755" s="5" t="s">
        <v>758</v>
      </c>
      <c r="B755" s="6">
        <v>4</v>
      </c>
      <c r="C755" s="6">
        <v>27</v>
      </c>
      <c r="D755" s="6">
        <v>0.1481481</v>
      </c>
      <c r="F755" s="5" t="s">
        <v>758</v>
      </c>
      <c r="G755" s="6">
        <v>4</v>
      </c>
      <c r="H755" s="6">
        <v>27</v>
      </c>
      <c r="I755" s="6">
        <v>0.1481481</v>
      </c>
      <c r="K755" s="1" t="b">
        <f t="shared" si="44"/>
        <v>1</v>
      </c>
      <c r="L755" s="1" t="b">
        <f t="shared" si="45"/>
        <v>1</v>
      </c>
      <c r="M755" s="1" t="b">
        <f t="shared" si="46"/>
        <v>1</v>
      </c>
      <c r="N755" s="1" t="b">
        <f t="shared" si="47"/>
        <v>1</v>
      </c>
    </row>
    <row r="756" spans="1:14" ht="15" customHeight="1" x14ac:dyDescent="0.25">
      <c r="A756" s="5" t="s">
        <v>759</v>
      </c>
      <c r="B756" s="6">
        <v>0</v>
      </c>
      <c r="C756" s="6">
        <v>4</v>
      </c>
      <c r="D756" s="6">
        <v>0</v>
      </c>
      <c r="F756" s="5" t="s">
        <v>759</v>
      </c>
      <c r="G756" s="6">
        <v>0</v>
      </c>
      <c r="H756" s="6">
        <v>4</v>
      </c>
      <c r="I756" s="6">
        <v>0</v>
      </c>
      <c r="K756" s="1" t="b">
        <f t="shared" si="44"/>
        <v>1</v>
      </c>
      <c r="L756" s="1" t="b">
        <f t="shared" si="45"/>
        <v>1</v>
      </c>
      <c r="M756" s="1" t="b">
        <f t="shared" si="46"/>
        <v>1</v>
      </c>
      <c r="N756" s="1" t="b">
        <f t="shared" si="47"/>
        <v>1</v>
      </c>
    </row>
    <row r="757" spans="1:14" ht="15" customHeight="1" x14ac:dyDescent="0.25">
      <c r="A757" s="5" t="s">
        <v>760</v>
      </c>
      <c r="B757" s="6">
        <v>0</v>
      </c>
      <c r="C757" s="6">
        <v>24</v>
      </c>
      <c r="D757" s="6">
        <v>0</v>
      </c>
      <c r="F757" s="5" t="s">
        <v>760</v>
      </c>
      <c r="G757" s="6">
        <v>0</v>
      </c>
      <c r="H757" s="6">
        <v>24</v>
      </c>
      <c r="I757" s="6">
        <v>0</v>
      </c>
      <c r="K757" s="1" t="b">
        <f t="shared" si="44"/>
        <v>1</v>
      </c>
      <c r="L757" s="1" t="b">
        <f t="shared" si="45"/>
        <v>1</v>
      </c>
      <c r="M757" s="1" t="b">
        <f t="shared" si="46"/>
        <v>1</v>
      </c>
      <c r="N757" s="1" t="b">
        <f t="shared" si="47"/>
        <v>1</v>
      </c>
    </row>
    <row r="758" spans="1:14" ht="15" customHeight="1" x14ac:dyDescent="0.25">
      <c r="A758" s="5" t="s">
        <v>761</v>
      </c>
      <c r="B758" s="6">
        <v>11</v>
      </c>
      <c r="C758" s="6">
        <v>370</v>
      </c>
      <c r="D758" s="6">
        <v>2.9729700000000001E-2</v>
      </c>
      <c r="F758" s="5" t="s">
        <v>761</v>
      </c>
      <c r="G758" s="6">
        <v>11</v>
      </c>
      <c r="H758" s="6">
        <v>370</v>
      </c>
      <c r="I758" s="6">
        <v>2.9729700000000001E-2</v>
      </c>
      <c r="K758" s="1" t="b">
        <f t="shared" si="44"/>
        <v>1</v>
      </c>
      <c r="L758" s="1" t="b">
        <f t="shared" si="45"/>
        <v>1</v>
      </c>
      <c r="M758" s="1" t="b">
        <f t="shared" si="46"/>
        <v>1</v>
      </c>
      <c r="N758" s="1" t="b">
        <f t="shared" si="47"/>
        <v>1</v>
      </c>
    </row>
    <row r="759" spans="1:14" ht="15" customHeight="1" x14ac:dyDescent="0.25">
      <c r="A759" s="5" t="s">
        <v>762</v>
      </c>
      <c r="B759" s="6">
        <v>10</v>
      </c>
      <c r="C759" s="6">
        <v>126</v>
      </c>
      <c r="D759" s="6">
        <v>7.9365099999999994E-2</v>
      </c>
      <c r="F759" s="5" t="s">
        <v>762</v>
      </c>
      <c r="G759" s="6">
        <v>10</v>
      </c>
      <c r="H759" s="6">
        <v>126</v>
      </c>
      <c r="I759" s="6">
        <v>7.9365099999999994E-2</v>
      </c>
      <c r="K759" s="1" t="b">
        <f t="shared" si="44"/>
        <v>1</v>
      </c>
      <c r="L759" s="1" t="b">
        <f t="shared" si="45"/>
        <v>1</v>
      </c>
      <c r="M759" s="1" t="b">
        <f t="shared" si="46"/>
        <v>1</v>
      </c>
      <c r="N759" s="1" t="b">
        <f t="shared" si="47"/>
        <v>1</v>
      </c>
    </row>
    <row r="760" spans="1:14" ht="15" customHeight="1" x14ac:dyDescent="0.25">
      <c r="A760" s="5" t="s">
        <v>763</v>
      </c>
      <c r="B760" s="6">
        <v>7</v>
      </c>
      <c r="C760" s="6">
        <v>124</v>
      </c>
      <c r="D760" s="6">
        <v>5.6451599999999998E-2</v>
      </c>
      <c r="F760" s="5" t="s">
        <v>763</v>
      </c>
      <c r="G760" s="6">
        <v>7</v>
      </c>
      <c r="H760" s="6">
        <v>124</v>
      </c>
      <c r="I760" s="6">
        <v>5.6451599999999998E-2</v>
      </c>
      <c r="K760" s="1" t="b">
        <f t="shared" si="44"/>
        <v>1</v>
      </c>
      <c r="L760" s="1" t="b">
        <f t="shared" si="45"/>
        <v>1</v>
      </c>
      <c r="M760" s="1" t="b">
        <f t="shared" si="46"/>
        <v>1</v>
      </c>
      <c r="N760" s="1" t="b">
        <f t="shared" si="47"/>
        <v>1</v>
      </c>
    </row>
    <row r="761" spans="1:14" ht="15" customHeight="1" x14ac:dyDescent="0.25">
      <c r="A761" s="5" t="s">
        <v>764</v>
      </c>
      <c r="B761" s="6">
        <v>33</v>
      </c>
      <c r="C761" s="6">
        <v>334</v>
      </c>
      <c r="D761" s="6">
        <v>9.8802399999999999E-2</v>
      </c>
      <c r="F761" s="5" t="s">
        <v>764</v>
      </c>
      <c r="G761" s="6">
        <v>33</v>
      </c>
      <c r="H761" s="6">
        <v>334</v>
      </c>
      <c r="I761" s="6">
        <v>9.8802399999999999E-2</v>
      </c>
      <c r="K761" s="1" t="b">
        <f t="shared" si="44"/>
        <v>1</v>
      </c>
      <c r="L761" s="1" t="b">
        <f t="shared" si="45"/>
        <v>1</v>
      </c>
      <c r="M761" s="1" t="b">
        <f t="shared" si="46"/>
        <v>1</v>
      </c>
      <c r="N761" s="1" t="b">
        <f t="shared" si="47"/>
        <v>1</v>
      </c>
    </row>
    <row r="762" spans="1:14" ht="15" customHeight="1" x14ac:dyDescent="0.25">
      <c r="A762" s="5" t="s">
        <v>765</v>
      </c>
      <c r="B762" s="6">
        <v>45</v>
      </c>
      <c r="C762" s="6">
        <v>231</v>
      </c>
      <c r="D762" s="6">
        <v>0.19480520000000001</v>
      </c>
      <c r="F762" s="5" t="s">
        <v>765</v>
      </c>
      <c r="G762" s="6">
        <v>46</v>
      </c>
      <c r="H762" s="6">
        <v>231</v>
      </c>
      <c r="I762" s="6">
        <v>0.19913420000000001</v>
      </c>
      <c r="K762" s="1" t="b">
        <f t="shared" si="44"/>
        <v>1</v>
      </c>
      <c r="L762" s="1" t="b">
        <f t="shared" si="45"/>
        <v>0</v>
      </c>
      <c r="M762" s="1" t="b">
        <f t="shared" si="46"/>
        <v>1</v>
      </c>
      <c r="N762" s="1" t="b">
        <f t="shared" si="47"/>
        <v>0</v>
      </c>
    </row>
    <row r="763" spans="1:14" ht="15" customHeight="1" x14ac:dyDescent="0.25">
      <c r="A763" s="5" t="s">
        <v>766</v>
      </c>
      <c r="B763" s="6">
        <v>4</v>
      </c>
      <c r="C763" s="6">
        <v>10</v>
      </c>
      <c r="D763" s="6">
        <v>0.4</v>
      </c>
      <c r="F763" s="5" t="s">
        <v>766</v>
      </c>
      <c r="G763" s="6">
        <v>4</v>
      </c>
      <c r="H763" s="6">
        <v>10</v>
      </c>
      <c r="I763" s="6">
        <v>0.4</v>
      </c>
      <c r="K763" s="1" t="b">
        <f t="shared" si="44"/>
        <v>1</v>
      </c>
      <c r="L763" s="1" t="b">
        <f t="shared" si="45"/>
        <v>1</v>
      </c>
      <c r="M763" s="1" t="b">
        <f t="shared" si="46"/>
        <v>1</v>
      </c>
      <c r="N763" s="1" t="b">
        <f t="shared" si="47"/>
        <v>1</v>
      </c>
    </row>
    <row r="764" spans="1:14" ht="15" customHeight="1" x14ac:dyDescent="0.25">
      <c r="A764" s="5" t="s">
        <v>767</v>
      </c>
      <c r="B764" s="6">
        <v>3</v>
      </c>
      <c r="C764" s="6">
        <v>28</v>
      </c>
      <c r="D764" s="6">
        <v>0.1071429</v>
      </c>
      <c r="F764" s="5" t="s">
        <v>767</v>
      </c>
      <c r="G764" s="6">
        <v>3</v>
      </c>
      <c r="H764" s="6">
        <v>28</v>
      </c>
      <c r="I764" s="6">
        <v>0.1071429</v>
      </c>
      <c r="K764" s="1" t="b">
        <f t="shared" si="44"/>
        <v>1</v>
      </c>
      <c r="L764" s="1" t="b">
        <f t="shared" si="45"/>
        <v>1</v>
      </c>
      <c r="M764" s="1" t="b">
        <f t="shared" si="46"/>
        <v>1</v>
      </c>
      <c r="N764" s="1" t="b">
        <f t="shared" si="47"/>
        <v>1</v>
      </c>
    </row>
    <row r="765" spans="1:14" ht="15" customHeight="1" x14ac:dyDescent="0.25">
      <c r="A765" s="5" t="s">
        <v>768</v>
      </c>
      <c r="B765" s="6">
        <v>2</v>
      </c>
      <c r="C765" s="6">
        <v>62</v>
      </c>
      <c r="D765" s="6">
        <v>3.2258099999999998E-2</v>
      </c>
      <c r="F765" s="5" t="s">
        <v>768</v>
      </c>
      <c r="G765" s="6">
        <v>2</v>
      </c>
      <c r="H765" s="6">
        <v>62</v>
      </c>
      <c r="I765" s="6">
        <v>3.2258099999999998E-2</v>
      </c>
      <c r="K765" s="1" t="b">
        <f t="shared" si="44"/>
        <v>1</v>
      </c>
      <c r="L765" s="1" t="b">
        <f t="shared" si="45"/>
        <v>1</v>
      </c>
      <c r="M765" s="1" t="b">
        <f t="shared" si="46"/>
        <v>1</v>
      </c>
      <c r="N765" s="1" t="b">
        <f t="shared" si="47"/>
        <v>1</v>
      </c>
    </row>
    <row r="766" spans="1:14" ht="15" customHeight="1" x14ac:dyDescent="0.25">
      <c r="A766" s="5" t="s">
        <v>769</v>
      </c>
      <c r="B766" s="6">
        <v>3</v>
      </c>
      <c r="C766" s="6">
        <v>35</v>
      </c>
      <c r="D766" s="6">
        <v>8.5714299999999993E-2</v>
      </c>
      <c r="F766" s="5" t="s">
        <v>769</v>
      </c>
      <c r="G766" s="6">
        <v>3</v>
      </c>
      <c r="H766" s="6">
        <v>35</v>
      </c>
      <c r="I766" s="6">
        <v>8.5714299999999993E-2</v>
      </c>
      <c r="K766" s="1" t="b">
        <f t="shared" si="44"/>
        <v>1</v>
      </c>
      <c r="L766" s="1" t="b">
        <f t="shared" si="45"/>
        <v>1</v>
      </c>
      <c r="M766" s="1" t="b">
        <f t="shared" si="46"/>
        <v>1</v>
      </c>
      <c r="N766" s="1" t="b">
        <f t="shared" si="47"/>
        <v>1</v>
      </c>
    </row>
    <row r="767" spans="1:14" ht="15" customHeight="1" x14ac:dyDescent="0.25">
      <c r="A767" s="5" t="s">
        <v>770</v>
      </c>
      <c r="B767" s="6">
        <v>0</v>
      </c>
      <c r="C767" s="6">
        <v>4</v>
      </c>
      <c r="D767" s="6">
        <v>0</v>
      </c>
      <c r="F767" s="5" t="s">
        <v>770</v>
      </c>
      <c r="G767" s="6">
        <v>0</v>
      </c>
      <c r="H767" s="6">
        <v>4</v>
      </c>
      <c r="I767" s="6">
        <v>0</v>
      </c>
      <c r="K767" s="1" t="b">
        <f t="shared" si="44"/>
        <v>1</v>
      </c>
      <c r="L767" s="1" t="b">
        <f t="shared" si="45"/>
        <v>1</v>
      </c>
      <c r="M767" s="1" t="b">
        <f t="shared" si="46"/>
        <v>1</v>
      </c>
      <c r="N767" s="1" t="b">
        <f t="shared" si="47"/>
        <v>1</v>
      </c>
    </row>
    <row r="768" spans="1:14" ht="15" customHeight="1" x14ac:dyDescent="0.25">
      <c r="A768" s="5" t="s">
        <v>771</v>
      </c>
      <c r="B768" s="6">
        <v>29</v>
      </c>
      <c r="C768" s="6">
        <v>671</v>
      </c>
      <c r="D768" s="6">
        <v>4.3219100000000003E-2</v>
      </c>
      <c r="F768" s="5" t="s">
        <v>771</v>
      </c>
      <c r="G768" s="6">
        <v>29</v>
      </c>
      <c r="H768" s="6">
        <v>671</v>
      </c>
      <c r="I768" s="6">
        <v>4.3219100000000003E-2</v>
      </c>
      <c r="K768" s="1" t="b">
        <f t="shared" si="44"/>
        <v>1</v>
      </c>
      <c r="L768" s="1" t="b">
        <f t="shared" si="45"/>
        <v>1</v>
      </c>
      <c r="M768" s="1" t="b">
        <f t="shared" si="46"/>
        <v>1</v>
      </c>
      <c r="N768" s="1" t="b">
        <f t="shared" si="47"/>
        <v>1</v>
      </c>
    </row>
    <row r="769" spans="1:14" ht="15" customHeight="1" x14ac:dyDescent="0.25">
      <c r="A769" s="5" t="s">
        <v>772</v>
      </c>
      <c r="B769" s="6">
        <v>26</v>
      </c>
      <c r="C769" s="6">
        <v>617</v>
      </c>
      <c r="D769" s="6">
        <v>4.21394E-2</v>
      </c>
      <c r="F769" s="5" t="s">
        <v>772</v>
      </c>
      <c r="G769" s="6">
        <v>26</v>
      </c>
      <c r="H769" s="6">
        <v>617</v>
      </c>
      <c r="I769" s="6">
        <v>4.21394E-2</v>
      </c>
      <c r="K769" s="1" t="b">
        <f t="shared" si="44"/>
        <v>1</v>
      </c>
      <c r="L769" s="1" t="b">
        <f t="shared" si="45"/>
        <v>1</v>
      </c>
      <c r="M769" s="1" t="b">
        <f t="shared" si="46"/>
        <v>1</v>
      </c>
      <c r="N769" s="1" t="b">
        <f t="shared" si="47"/>
        <v>1</v>
      </c>
    </row>
    <row r="770" spans="1:14" ht="15" customHeight="1" x14ac:dyDescent="0.25">
      <c r="A770" s="5" t="s">
        <v>773</v>
      </c>
      <c r="B770" s="6">
        <v>15</v>
      </c>
      <c r="C770" s="6">
        <v>105</v>
      </c>
      <c r="D770" s="6">
        <v>0.14285709999999999</v>
      </c>
      <c r="F770" s="5" t="s">
        <v>773</v>
      </c>
      <c r="G770" s="6">
        <v>15</v>
      </c>
      <c r="H770" s="6">
        <v>105</v>
      </c>
      <c r="I770" s="6">
        <v>0.14285709999999999</v>
      </c>
      <c r="K770" s="1" t="b">
        <f t="shared" si="44"/>
        <v>1</v>
      </c>
      <c r="L770" s="1" t="b">
        <f t="shared" si="45"/>
        <v>1</v>
      </c>
      <c r="M770" s="1" t="b">
        <f t="shared" si="46"/>
        <v>1</v>
      </c>
      <c r="N770" s="1" t="b">
        <f t="shared" si="47"/>
        <v>1</v>
      </c>
    </row>
    <row r="771" spans="1:14" ht="15" customHeight="1" x14ac:dyDescent="0.25">
      <c r="A771" s="5" t="s">
        <v>774</v>
      </c>
      <c r="B771" s="6">
        <v>1</v>
      </c>
      <c r="C771" s="6">
        <v>7</v>
      </c>
      <c r="D771" s="6">
        <v>0.14285709999999999</v>
      </c>
      <c r="F771" s="5" t="s">
        <v>774</v>
      </c>
      <c r="G771" s="6">
        <v>1</v>
      </c>
      <c r="H771" s="6">
        <v>8</v>
      </c>
      <c r="I771" s="6">
        <v>0.125</v>
      </c>
      <c r="K771" s="1" t="b">
        <f t="shared" ref="K771:K834" si="48">A771=F771</f>
        <v>1</v>
      </c>
      <c r="L771" s="1" t="b">
        <f t="shared" ref="L771:L834" si="49">B771=G771</f>
        <v>1</v>
      </c>
      <c r="M771" s="1" t="b">
        <f t="shared" ref="M771:M834" si="50">C771=H771</f>
        <v>0</v>
      </c>
      <c r="N771" s="1" t="b">
        <f t="shared" ref="N771:N834" si="51">D771=I771</f>
        <v>0</v>
      </c>
    </row>
    <row r="772" spans="1:14" ht="15" customHeight="1" x14ac:dyDescent="0.25">
      <c r="A772" s="5" t="s">
        <v>775</v>
      </c>
      <c r="B772" s="6">
        <v>5</v>
      </c>
      <c r="C772" s="6">
        <v>41</v>
      </c>
      <c r="D772" s="6">
        <v>0.1219512</v>
      </c>
      <c r="F772" s="5" t="s">
        <v>775</v>
      </c>
      <c r="G772" s="6">
        <v>5</v>
      </c>
      <c r="H772" s="6">
        <v>41</v>
      </c>
      <c r="I772" s="6">
        <v>0.1219512</v>
      </c>
      <c r="K772" s="1" t="b">
        <f t="shared" si="48"/>
        <v>1</v>
      </c>
      <c r="L772" s="1" t="b">
        <f t="shared" si="49"/>
        <v>1</v>
      </c>
      <c r="M772" s="1" t="b">
        <f t="shared" si="50"/>
        <v>1</v>
      </c>
      <c r="N772" s="1" t="b">
        <f t="shared" si="51"/>
        <v>1</v>
      </c>
    </row>
    <row r="773" spans="1:14" ht="15" customHeight="1" x14ac:dyDescent="0.25">
      <c r="A773" s="5" t="s">
        <v>776</v>
      </c>
      <c r="B773" s="6">
        <v>1</v>
      </c>
      <c r="C773" s="6">
        <v>72</v>
      </c>
      <c r="D773" s="6">
        <v>1.3888899999999999E-2</v>
      </c>
      <c r="F773" s="5" t="s">
        <v>776</v>
      </c>
      <c r="G773" s="6">
        <v>1</v>
      </c>
      <c r="H773" s="6">
        <v>72</v>
      </c>
      <c r="I773" s="6">
        <v>1.3888899999999999E-2</v>
      </c>
      <c r="K773" s="1" t="b">
        <f t="shared" si="48"/>
        <v>1</v>
      </c>
      <c r="L773" s="1" t="b">
        <f t="shared" si="49"/>
        <v>1</v>
      </c>
      <c r="M773" s="1" t="b">
        <f t="shared" si="50"/>
        <v>1</v>
      </c>
      <c r="N773" s="1" t="b">
        <f t="shared" si="51"/>
        <v>1</v>
      </c>
    </row>
    <row r="774" spans="1:14" ht="15" customHeight="1" x14ac:dyDescent="0.25">
      <c r="A774" s="5" t="s">
        <v>777</v>
      </c>
      <c r="B774" s="6">
        <v>0</v>
      </c>
      <c r="C774" s="6">
        <v>2</v>
      </c>
      <c r="D774" s="6">
        <v>0</v>
      </c>
      <c r="F774" s="5" t="s">
        <v>777</v>
      </c>
      <c r="G774" s="6">
        <v>0</v>
      </c>
      <c r="H774" s="6">
        <v>2</v>
      </c>
      <c r="I774" s="6">
        <v>0</v>
      </c>
      <c r="K774" s="1" t="b">
        <f t="shared" si="48"/>
        <v>1</v>
      </c>
      <c r="L774" s="1" t="b">
        <f t="shared" si="49"/>
        <v>1</v>
      </c>
      <c r="M774" s="1" t="b">
        <f t="shared" si="50"/>
        <v>1</v>
      </c>
      <c r="N774" s="1" t="b">
        <f t="shared" si="51"/>
        <v>1</v>
      </c>
    </row>
    <row r="775" spans="1:14" ht="15" customHeight="1" x14ac:dyDescent="0.25">
      <c r="A775" s="5" t="s">
        <v>778</v>
      </c>
      <c r="B775" s="6">
        <v>2</v>
      </c>
      <c r="C775" s="6">
        <v>13</v>
      </c>
      <c r="D775" s="6">
        <v>0.15384619999999999</v>
      </c>
      <c r="F775" s="5" t="s">
        <v>778</v>
      </c>
      <c r="G775" s="6">
        <v>2</v>
      </c>
      <c r="H775" s="6">
        <v>13</v>
      </c>
      <c r="I775" s="6">
        <v>0.15384619999999999</v>
      </c>
      <c r="K775" s="1" t="b">
        <f t="shared" si="48"/>
        <v>1</v>
      </c>
      <c r="L775" s="1" t="b">
        <f t="shared" si="49"/>
        <v>1</v>
      </c>
      <c r="M775" s="1" t="b">
        <f t="shared" si="50"/>
        <v>1</v>
      </c>
      <c r="N775" s="1" t="b">
        <f t="shared" si="51"/>
        <v>1</v>
      </c>
    </row>
    <row r="776" spans="1:14" ht="15" customHeight="1" x14ac:dyDescent="0.25">
      <c r="A776" s="5" t="s">
        <v>779</v>
      </c>
      <c r="B776" s="6">
        <v>2</v>
      </c>
      <c r="C776" s="6">
        <v>30</v>
      </c>
      <c r="D776" s="6">
        <v>6.6666699999999995E-2</v>
      </c>
      <c r="F776" s="5" t="s">
        <v>779</v>
      </c>
      <c r="G776" s="6">
        <v>2</v>
      </c>
      <c r="H776" s="6">
        <v>30</v>
      </c>
      <c r="I776" s="6">
        <v>6.6666699999999995E-2</v>
      </c>
      <c r="K776" s="1" t="b">
        <f t="shared" si="48"/>
        <v>1</v>
      </c>
      <c r="L776" s="1" t="b">
        <f t="shared" si="49"/>
        <v>1</v>
      </c>
      <c r="M776" s="1" t="b">
        <f t="shared" si="50"/>
        <v>1</v>
      </c>
      <c r="N776" s="1" t="b">
        <f t="shared" si="51"/>
        <v>1</v>
      </c>
    </row>
    <row r="777" spans="1:14" ht="15" customHeight="1" x14ac:dyDescent="0.25">
      <c r="A777" s="5" t="s">
        <v>780</v>
      </c>
      <c r="B777" s="6">
        <v>3</v>
      </c>
      <c r="C777" s="6">
        <v>21</v>
      </c>
      <c r="D777" s="6">
        <v>0.14285709999999999</v>
      </c>
      <c r="F777" s="5" t="s">
        <v>780</v>
      </c>
      <c r="G777" s="6">
        <v>3</v>
      </c>
      <c r="H777" s="6">
        <v>21</v>
      </c>
      <c r="I777" s="6">
        <v>0.14285709999999999</v>
      </c>
      <c r="K777" s="1" t="b">
        <f t="shared" si="48"/>
        <v>1</v>
      </c>
      <c r="L777" s="1" t="b">
        <f t="shared" si="49"/>
        <v>1</v>
      </c>
      <c r="M777" s="1" t="b">
        <f t="shared" si="50"/>
        <v>1</v>
      </c>
      <c r="N777" s="1" t="b">
        <f t="shared" si="51"/>
        <v>1</v>
      </c>
    </row>
    <row r="778" spans="1:14" ht="15" customHeight="1" x14ac:dyDescent="0.25">
      <c r="A778" s="5" t="s">
        <v>781</v>
      </c>
      <c r="B778" s="6">
        <v>1</v>
      </c>
      <c r="C778" s="6">
        <v>3</v>
      </c>
      <c r="D778" s="6">
        <v>0.3333333</v>
      </c>
      <c r="F778" s="5" t="s">
        <v>781</v>
      </c>
      <c r="G778" s="6">
        <v>1</v>
      </c>
      <c r="H778" s="6">
        <v>3</v>
      </c>
      <c r="I778" s="6">
        <v>0.3333333</v>
      </c>
      <c r="K778" s="1" t="b">
        <f t="shared" si="48"/>
        <v>1</v>
      </c>
      <c r="L778" s="1" t="b">
        <f t="shared" si="49"/>
        <v>1</v>
      </c>
      <c r="M778" s="1" t="b">
        <f t="shared" si="50"/>
        <v>1</v>
      </c>
      <c r="N778" s="1" t="b">
        <f t="shared" si="51"/>
        <v>1</v>
      </c>
    </row>
    <row r="779" spans="1:14" ht="15" customHeight="1" x14ac:dyDescent="0.25">
      <c r="A779" s="5" t="s">
        <v>782</v>
      </c>
      <c r="B779" s="6">
        <v>1</v>
      </c>
      <c r="C779" s="6">
        <v>72</v>
      </c>
      <c r="D779" s="6">
        <v>1.3888899999999999E-2</v>
      </c>
      <c r="F779" s="5" t="s">
        <v>782</v>
      </c>
      <c r="G779" s="6">
        <v>1</v>
      </c>
      <c r="H779" s="6">
        <v>72</v>
      </c>
      <c r="I779" s="6">
        <v>1.3888899999999999E-2</v>
      </c>
      <c r="K779" s="1" t="b">
        <f t="shared" si="48"/>
        <v>1</v>
      </c>
      <c r="L779" s="1" t="b">
        <f t="shared" si="49"/>
        <v>1</v>
      </c>
      <c r="M779" s="1" t="b">
        <f t="shared" si="50"/>
        <v>1</v>
      </c>
      <c r="N779" s="1" t="b">
        <f t="shared" si="51"/>
        <v>1</v>
      </c>
    </row>
    <row r="780" spans="1:14" ht="15" customHeight="1" x14ac:dyDescent="0.25">
      <c r="A780" s="5" t="s">
        <v>783</v>
      </c>
      <c r="B780" s="6">
        <v>8</v>
      </c>
      <c r="C780" s="6">
        <v>98</v>
      </c>
      <c r="D780" s="6">
        <v>8.1632700000000002E-2</v>
      </c>
      <c r="F780" s="5" t="s">
        <v>783</v>
      </c>
      <c r="G780" s="6">
        <v>8</v>
      </c>
      <c r="H780" s="6">
        <v>98</v>
      </c>
      <c r="I780" s="6">
        <v>8.1632700000000002E-2</v>
      </c>
      <c r="K780" s="1" t="b">
        <f t="shared" si="48"/>
        <v>1</v>
      </c>
      <c r="L780" s="1" t="b">
        <f t="shared" si="49"/>
        <v>1</v>
      </c>
      <c r="M780" s="1" t="b">
        <f t="shared" si="50"/>
        <v>1</v>
      </c>
      <c r="N780" s="1" t="b">
        <f t="shared" si="51"/>
        <v>1</v>
      </c>
    </row>
    <row r="781" spans="1:14" ht="15" customHeight="1" x14ac:dyDescent="0.25">
      <c r="A781" s="5" t="s">
        <v>784</v>
      </c>
      <c r="B781" s="6">
        <v>9</v>
      </c>
      <c r="C781" s="6">
        <v>41</v>
      </c>
      <c r="D781" s="6">
        <v>0.21951219999999999</v>
      </c>
      <c r="F781" s="5" t="s">
        <v>784</v>
      </c>
      <c r="G781" s="6">
        <v>9</v>
      </c>
      <c r="H781" s="6">
        <v>41</v>
      </c>
      <c r="I781" s="6">
        <v>0.21951219999999999</v>
      </c>
      <c r="K781" s="1" t="b">
        <f t="shared" si="48"/>
        <v>1</v>
      </c>
      <c r="L781" s="1" t="b">
        <f t="shared" si="49"/>
        <v>1</v>
      </c>
      <c r="M781" s="1" t="b">
        <f t="shared" si="50"/>
        <v>1</v>
      </c>
      <c r="N781" s="1" t="b">
        <f t="shared" si="51"/>
        <v>1</v>
      </c>
    </row>
    <row r="782" spans="1:14" ht="15" customHeight="1" x14ac:dyDescent="0.25">
      <c r="A782" s="5" t="s">
        <v>785</v>
      </c>
      <c r="B782" s="6">
        <v>3</v>
      </c>
      <c r="C782" s="6">
        <v>8</v>
      </c>
      <c r="D782" s="6">
        <v>0.375</v>
      </c>
      <c r="F782" s="5" t="s">
        <v>785</v>
      </c>
      <c r="G782" s="6">
        <v>3</v>
      </c>
      <c r="H782" s="6">
        <v>8</v>
      </c>
      <c r="I782" s="6">
        <v>0.375</v>
      </c>
      <c r="K782" s="1" t="b">
        <f t="shared" si="48"/>
        <v>1</v>
      </c>
      <c r="L782" s="1" t="b">
        <f t="shared" si="49"/>
        <v>1</v>
      </c>
      <c r="M782" s="1" t="b">
        <f t="shared" si="50"/>
        <v>1</v>
      </c>
      <c r="N782" s="1" t="b">
        <f t="shared" si="51"/>
        <v>1</v>
      </c>
    </row>
    <row r="783" spans="1:14" ht="15" customHeight="1" x14ac:dyDescent="0.25">
      <c r="A783" s="5" t="s">
        <v>786</v>
      </c>
      <c r="B783" s="6">
        <v>22</v>
      </c>
      <c r="C783" s="6">
        <v>1249</v>
      </c>
      <c r="D783" s="6">
        <v>1.7614100000000001E-2</v>
      </c>
      <c r="F783" s="5" t="s">
        <v>786</v>
      </c>
      <c r="G783" s="6">
        <v>22</v>
      </c>
      <c r="H783" s="6">
        <v>1249</v>
      </c>
      <c r="I783" s="6">
        <v>1.7614100000000001E-2</v>
      </c>
      <c r="K783" s="1" t="b">
        <f t="shared" si="48"/>
        <v>1</v>
      </c>
      <c r="L783" s="1" t="b">
        <f t="shared" si="49"/>
        <v>1</v>
      </c>
      <c r="M783" s="1" t="b">
        <f t="shared" si="50"/>
        <v>1</v>
      </c>
      <c r="N783" s="1" t="b">
        <f t="shared" si="51"/>
        <v>1</v>
      </c>
    </row>
    <row r="784" spans="1:14" ht="15" customHeight="1" x14ac:dyDescent="0.25">
      <c r="A784" s="5" t="s">
        <v>787</v>
      </c>
      <c r="B784" s="6">
        <v>35</v>
      </c>
      <c r="C784" s="6">
        <v>713</v>
      </c>
      <c r="D784" s="6">
        <v>4.9088399999999997E-2</v>
      </c>
      <c r="F784" s="5" t="s">
        <v>787</v>
      </c>
      <c r="G784" s="6">
        <v>35</v>
      </c>
      <c r="H784" s="6">
        <v>713</v>
      </c>
      <c r="I784" s="6">
        <v>4.9088399999999997E-2</v>
      </c>
      <c r="K784" s="1" t="b">
        <f t="shared" si="48"/>
        <v>1</v>
      </c>
      <c r="L784" s="1" t="b">
        <f t="shared" si="49"/>
        <v>1</v>
      </c>
      <c r="M784" s="1" t="b">
        <f t="shared" si="50"/>
        <v>1</v>
      </c>
      <c r="N784" s="1" t="b">
        <f t="shared" si="51"/>
        <v>1</v>
      </c>
    </row>
    <row r="785" spans="1:14" ht="15" customHeight="1" x14ac:dyDescent="0.25">
      <c r="A785" s="5" t="s">
        <v>788</v>
      </c>
      <c r="B785" s="6">
        <v>7</v>
      </c>
      <c r="C785" s="6">
        <v>61</v>
      </c>
      <c r="D785" s="6">
        <v>0.1147541</v>
      </c>
      <c r="F785" s="5" t="s">
        <v>788</v>
      </c>
      <c r="G785" s="6">
        <v>7</v>
      </c>
      <c r="H785" s="6">
        <v>61</v>
      </c>
      <c r="I785" s="6">
        <v>0.1147541</v>
      </c>
      <c r="K785" s="1" t="b">
        <f t="shared" si="48"/>
        <v>1</v>
      </c>
      <c r="L785" s="1" t="b">
        <f t="shared" si="49"/>
        <v>1</v>
      </c>
      <c r="M785" s="1" t="b">
        <f t="shared" si="50"/>
        <v>1</v>
      </c>
      <c r="N785" s="1" t="b">
        <f t="shared" si="51"/>
        <v>1</v>
      </c>
    </row>
    <row r="786" spans="1:14" ht="15" customHeight="1" x14ac:dyDescent="0.25">
      <c r="A786" s="5" t="s">
        <v>789</v>
      </c>
      <c r="B786" s="6">
        <v>0</v>
      </c>
      <c r="C786" s="6">
        <v>4</v>
      </c>
      <c r="D786" s="6">
        <v>0</v>
      </c>
      <c r="F786" s="5" t="s">
        <v>789</v>
      </c>
      <c r="G786" s="6">
        <v>0</v>
      </c>
      <c r="H786" s="6">
        <v>4</v>
      </c>
      <c r="I786" s="6">
        <v>0</v>
      </c>
      <c r="K786" s="1" t="b">
        <f t="shared" si="48"/>
        <v>1</v>
      </c>
      <c r="L786" s="1" t="b">
        <f t="shared" si="49"/>
        <v>1</v>
      </c>
      <c r="M786" s="1" t="b">
        <f t="shared" si="50"/>
        <v>1</v>
      </c>
      <c r="N786" s="1" t="b">
        <f t="shared" si="51"/>
        <v>1</v>
      </c>
    </row>
    <row r="787" spans="1:14" ht="15" customHeight="1" x14ac:dyDescent="0.25">
      <c r="A787" s="5" t="s">
        <v>790</v>
      </c>
      <c r="B787" s="6">
        <v>7</v>
      </c>
      <c r="C787" s="6">
        <v>133</v>
      </c>
      <c r="D787" s="6">
        <v>5.2631600000000001E-2</v>
      </c>
      <c r="F787" s="5" t="s">
        <v>790</v>
      </c>
      <c r="G787" s="6">
        <v>7</v>
      </c>
      <c r="H787" s="6">
        <v>133</v>
      </c>
      <c r="I787" s="6">
        <v>5.2631600000000001E-2</v>
      </c>
      <c r="K787" s="1" t="b">
        <f t="shared" si="48"/>
        <v>1</v>
      </c>
      <c r="L787" s="1" t="b">
        <f t="shared" si="49"/>
        <v>1</v>
      </c>
      <c r="M787" s="1" t="b">
        <f t="shared" si="50"/>
        <v>1</v>
      </c>
      <c r="N787" s="1" t="b">
        <f t="shared" si="51"/>
        <v>1</v>
      </c>
    </row>
    <row r="788" spans="1:14" ht="15" customHeight="1" x14ac:dyDescent="0.25">
      <c r="A788" s="5" t="s">
        <v>791</v>
      </c>
      <c r="B788" s="6">
        <v>13</v>
      </c>
      <c r="C788" s="6">
        <v>200</v>
      </c>
      <c r="D788" s="6">
        <v>6.5000000000000002E-2</v>
      </c>
      <c r="F788" s="5" t="s">
        <v>791</v>
      </c>
      <c r="G788" s="6">
        <v>13</v>
      </c>
      <c r="H788" s="6">
        <v>200</v>
      </c>
      <c r="I788" s="6">
        <v>6.5000000000000002E-2</v>
      </c>
      <c r="K788" s="1" t="b">
        <f t="shared" si="48"/>
        <v>1</v>
      </c>
      <c r="L788" s="1" t="b">
        <f t="shared" si="49"/>
        <v>1</v>
      </c>
      <c r="M788" s="1" t="b">
        <f t="shared" si="50"/>
        <v>1</v>
      </c>
      <c r="N788" s="1" t="b">
        <f t="shared" si="51"/>
        <v>1</v>
      </c>
    </row>
    <row r="789" spans="1:14" ht="15" customHeight="1" x14ac:dyDescent="0.25">
      <c r="A789" s="5" t="s">
        <v>792</v>
      </c>
      <c r="B789" s="6">
        <v>24</v>
      </c>
      <c r="C789" s="6">
        <v>102</v>
      </c>
      <c r="D789" s="6">
        <v>0.23529410000000001</v>
      </c>
      <c r="F789" s="5" t="s">
        <v>792</v>
      </c>
      <c r="G789" s="6">
        <v>24</v>
      </c>
      <c r="H789" s="6">
        <v>102</v>
      </c>
      <c r="I789" s="6">
        <v>0.23529410000000001</v>
      </c>
      <c r="K789" s="1" t="b">
        <f t="shared" si="48"/>
        <v>1</v>
      </c>
      <c r="L789" s="1" t="b">
        <f t="shared" si="49"/>
        <v>1</v>
      </c>
      <c r="M789" s="1" t="b">
        <f t="shared" si="50"/>
        <v>1</v>
      </c>
      <c r="N789" s="1" t="b">
        <f t="shared" si="51"/>
        <v>1</v>
      </c>
    </row>
    <row r="790" spans="1:14" ht="15" customHeight="1" x14ac:dyDescent="0.25">
      <c r="A790" s="5" t="s">
        <v>793</v>
      </c>
      <c r="B790" s="6">
        <v>2</v>
      </c>
      <c r="C790" s="6">
        <v>13</v>
      </c>
      <c r="D790" s="6">
        <v>0.15384619999999999</v>
      </c>
      <c r="F790" s="5" t="s">
        <v>793</v>
      </c>
      <c r="G790" s="6">
        <v>2</v>
      </c>
      <c r="H790" s="6">
        <v>13</v>
      </c>
      <c r="I790" s="6">
        <v>0.15384619999999999</v>
      </c>
      <c r="K790" s="1" t="b">
        <f t="shared" si="48"/>
        <v>1</v>
      </c>
      <c r="L790" s="1" t="b">
        <f t="shared" si="49"/>
        <v>1</v>
      </c>
      <c r="M790" s="1" t="b">
        <f t="shared" si="50"/>
        <v>1</v>
      </c>
      <c r="N790" s="1" t="b">
        <f t="shared" si="51"/>
        <v>1</v>
      </c>
    </row>
    <row r="791" spans="1:14" ht="15" customHeight="1" x14ac:dyDescent="0.25">
      <c r="A791" s="5" t="s">
        <v>794</v>
      </c>
      <c r="B791" s="6">
        <v>7</v>
      </c>
      <c r="C791" s="6">
        <v>122</v>
      </c>
      <c r="D791" s="6">
        <v>5.7376999999999997E-2</v>
      </c>
      <c r="F791" s="5" t="s">
        <v>794</v>
      </c>
      <c r="G791" s="6">
        <v>7</v>
      </c>
      <c r="H791" s="6">
        <v>122</v>
      </c>
      <c r="I791" s="6">
        <v>5.7376999999999997E-2</v>
      </c>
      <c r="K791" s="1" t="b">
        <f t="shared" si="48"/>
        <v>1</v>
      </c>
      <c r="L791" s="1" t="b">
        <f t="shared" si="49"/>
        <v>1</v>
      </c>
      <c r="M791" s="1" t="b">
        <f t="shared" si="50"/>
        <v>1</v>
      </c>
      <c r="N791" s="1" t="b">
        <f t="shared" si="51"/>
        <v>1</v>
      </c>
    </row>
    <row r="792" spans="1:14" ht="15" customHeight="1" x14ac:dyDescent="0.25">
      <c r="A792" s="5" t="s">
        <v>795</v>
      </c>
      <c r="B792" s="6">
        <v>15</v>
      </c>
      <c r="C792" s="6">
        <v>152</v>
      </c>
      <c r="D792" s="6">
        <v>9.86842E-2</v>
      </c>
      <c r="F792" s="5" t="s">
        <v>795</v>
      </c>
      <c r="G792" s="6">
        <v>14</v>
      </c>
      <c r="H792" s="6">
        <v>152</v>
      </c>
      <c r="I792" s="6">
        <v>9.2105300000000001E-2</v>
      </c>
      <c r="K792" s="1" t="b">
        <f t="shared" si="48"/>
        <v>1</v>
      </c>
      <c r="L792" s="1" t="b">
        <f t="shared" si="49"/>
        <v>0</v>
      </c>
      <c r="M792" s="1" t="b">
        <f t="shared" si="50"/>
        <v>1</v>
      </c>
      <c r="N792" s="1" t="b">
        <f t="shared" si="51"/>
        <v>0</v>
      </c>
    </row>
    <row r="793" spans="1:14" ht="15" customHeight="1" x14ac:dyDescent="0.25">
      <c r="A793" s="5" t="s">
        <v>796</v>
      </c>
      <c r="B793" s="6">
        <v>15</v>
      </c>
      <c r="C793" s="6">
        <v>62</v>
      </c>
      <c r="D793" s="6">
        <v>0.2419355</v>
      </c>
      <c r="F793" s="5" t="s">
        <v>796</v>
      </c>
      <c r="G793" s="6">
        <v>14</v>
      </c>
      <c r="H793" s="6">
        <v>62</v>
      </c>
      <c r="I793" s="6">
        <v>0.22580649999999999</v>
      </c>
      <c r="K793" s="1" t="b">
        <f t="shared" si="48"/>
        <v>1</v>
      </c>
      <c r="L793" s="1" t="b">
        <f t="shared" si="49"/>
        <v>0</v>
      </c>
      <c r="M793" s="1" t="b">
        <f t="shared" si="50"/>
        <v>1</v>
      </c>
      <c r="N793" s="1" t="b">
        <f t="shared" si="51"/>
        <v>0</v>
      </c>
    </row>
    <row r="794" spans="1:14" ht="15" customHeight="1" x14ac:dyDescent="0.25">
      <c r="A794" s="5" t="s">
        <v>797</v>
      </c>
      <c r="B794" s="6">
        <v>116</v>
      </c>
      <c r="C794" s="6">
        <v>12022</v>
      </c>
      <c r="D794" s="6">
        <v>9.6489999999999996E-3</v>
      </c>
      <c r="F794" s="5" t="s">
        <v>797</v>
      </c>
      <c r="G794" s="6">
        <v>117</v>
      </c>
      <c r="H794" s="6">
        <v>12022</v>
      </c>
      <c r="I794" s="6">
        <v>9.7321999999999999E-3</v>
      </c>
      <c r="K794" s="1" t="b">
        <f t="shared" si="48"/>
        <v>1</v>
      </c>
      <c r="L794" s="1" t="b">
        <f t="shared" si="49"/>
        <v>0</v>
      </c>
      <c r="M794" s="1" t="b">
        <f t="shared" si="50"/>
        <v>1</v>
      </c>
      <c r="N794" s="1" t="b">
        <f t="shared" si="51"/>
        <v>0</v>
      </c>
    </row>
    <row r="795" spans="1:14" ht="15" customHeight="1" x14ac:dyDescent="0.25">
      <c r="A795" s="5" t="s">
        <v>798</v>
      </c>
      <c r="B795" s="6">
        <v>133</v>
      </c>
      <c r="C795" s="6">
        <v>7438</v>
      </c>
      <c r="D795" s="6">
        <v>1.78812E-2</v>
      </c>
      <c r="F795" s="5" t="s">
        <v>798</v>
      </c>
      <c r="G795" s="6">
        <v>137</v>
      </c>
      <c r="H795" s="6">
        <v>7438</v>
      </c>
      <c r="I795" s="6">
        <v>1.8418899999999998E-2</v>
      </c>
      <c r="K795" s="1" t="b">
        <f t="shared" si="48"/>
        <v>1</v>
      </c>
      <c r="L795" s="1" t="b">
        <f t="shared" si="49"/>
        <v>0</v>
      </c>
      <c r="M795" s="1" t="b">
        <f t="shared" si="50"/>
        <v>1</v>
      </c>
      <c r="N795" s="1" t="b">
        <f t="shared" si="51"/>
        <v>0</v>
      </c>
    </row>
    <row r="796" spans="1:14" ht="15" customHeight="1" x14ac:dyDescent="0.25">
      <c r="A796" s="5" t="s">
        <v>799</v>
      </c>
      <c r="B796" s="6">
        <v>86</v>
      </c>
      <c r="C796" s="6">
        <v>2826</v>
      </c>
      <c r="D796" s="6">
        <v>3.0431699999999999E-2</v>
      </c>
      <c r="F796" s="5" t="s">
        <v>799</v>
      </c>
      <c r="G796" s="6">
        <v>89</v>
      </c>
      <c r="H796" s="6">
        <v>2827</v>
      </c>
      <c r="I796" s="6">
        <v>3.1482099999999999E-2</v>
      </c>
      <c r="K796" s="1" t="b">
        <f t="shared" si="48"/>
        <v>1</v>
      </c>
      <c r="L796" s="1" t="b">
        <f t="shared" si="49"/>
        <v>0</v>
      </c>
      <c r="M796" s="1" t="b">
        <f t="shared" si="50"/>
        <v>0</v>
      </c>
      <c r="N796" s="1" t="b">
        <f t="shared" si="51"/>
        <v>0</v>
      </c>
    </row>
    <row r="797" spans="1:14" ht="15" customHeight="1" x14ac:dyDescent="0.25">
      <c r="A797" s="5" t="s">
        <v>800</v>
      </c>
      <c r="B797" s="6">
        <v>6</v>
      </c>
      <c r="C797" s="6">
        <v>83</v>
      </c>
      <c r="D797" s="6">
        <v>7.2289199999999998E-2</v>
      </c>
      <c r="F797" s="5" t="s">
        <v>800</v>
      </c>
      <c r="G797" s="6">
        <v>6</v>
      </c>
      <c r="H797" s="6">
        <v>83</v>
      </c>
      <c r="I797" s="6">
        <v>7.2289199999999998E-2</v>
      </c>
      <c r="K797" s="1" t="b">
        <f t="shared" si="48"/>
        <v>1</v>
      </c>
      <c r="L797" s="1" t="b">
        <f t="shared" si="49"/>
        <v>1</v>
      </c>
      <c r="M797" s="1" t="b">
        <f t="shared" si="50"/>
        <v>1</v>
      </c>
      <c r="N797" s="1" t="b">
        <f t="shared" si="51"/>
        <v>1</v>
      </c>
    </row>
    <row r="798" spans="1:14" ht="15" customHeight="1" x14ac:dyDescent="0.25">
      <c r="A798" s="5" t="s">
        <v>801</v>
      </c>
      <c r="B798" s="6">
        <v>4</v>
      </c>
      <c r="C798" s="6">
        <v>245</v>
      </c>
      <c r="D798" s="6">
        <v>1.6326500000000001E-2</v>
      </c>
      <c r="F798" s="5" t="s">
        <v>801</v>
      </c>
      <c r="G798" s="6">
        <v>4</v>
      </c>
      <c r="H798" s="6">
        <v>245</v>
      </c>
      <c r="I798" s="6">
        <v>1.6326500000000001E-2</v>
      </c>
      <c r="K798" s="1" t="b">
        <f t="shared" si="48"/>
        <v>1</v>
      </c>
      <c r="L798" s="1" t="b">
        <f t="shared" si="49"/>
        <v>1</v>
      </c>
      <c r="M798" s="1" t="b">
        <f t="shared" si="50"/>
        <v>1</v>
      </c>
      <c r="N798" s="1" t="b">
        <f t="shared" si="51"/>
        <v>1</v>
      </c>
    </row>
    <row r="799" spans="1:14" ht="15" customHeight="1" x14ac:dyDescent="0.25">
      <c r="A799" s="5" t="s">
        <v>802</v>
      </c>
      <c r="B799" s="6">
        <v>5</v>
      </c>
      <c r="C799" s="6">
        <v>359</v>
      </c>
      <c r="D799" s="6">
        <v>1.39276E-2</v>
      </c>
      <c r="F799" s="5" t="s">
        <v>802</v>
      </c>
      <c r="G799" s="6">
        <v>5</v>
      </c>
      <c r="H799" s="6">
        <v>359</v>
      </c>
      <c r="I799" s="6">
        <v>1.39276E-2</v>
      </c>
      <c r="K799" s="1" t="b">
        <f t="shared" si="48"/>
        <v>1</v>
      </c>
      <c r="L799" s="1" t="b">
        <f t="shared" si="49"/>
        <v>1</v>
      </c>
      <c r="M799" s="1" t="b">
        <f t="shared" si="50"/>
        <v>1</v>
      </c>
      <c r="N799" s="1" t="b">
        <f t="shared" si="51"/>
        <v>1</v>
      </c>
    </row>
    <row r="800" spans="1:14" ht="15" customHeight="1" x14ac:dyDescent="0.25">
      <c r="A800" s="5" t="s">
        <v>803</v>
      </c>
      <c r="B800" s="6">
        <v>5</v>
      </c>
      <c r="C800" s="6">
        <v>135</v>
      </c>
      <c r="D800" s="6">
        <v>3.7037E-2</v>
      </c>
      <c r="F800" s="5" t="s">
        <v>803</v>
      </c>
      <c r="G800" s="6">
        <v>5</v>
      </c>
      <c r="H800" s="6">
        <v>135</v>
      </c>
      <c r="I800" s="6">
        <v>3.7037E-2</v>
      </c>
      <c r="K800" s="1" t="b">
        <f t="shared" si="48"/>
        <v>1</v>
      </c>
      <c r="L800" s="1" t="b">
        <f t="shared" si="49"/>
        <v>1</v>
      </c>
      <c r="M800" s="1" t="b">
        <f t="shared" si="50"/>
        <v>1</v>
      </c>
      <c r="N800" s="1" t="b">
        <f t="shared" si="51"/>
        <v>1</v>
      </c>
    </row>
    <row r="801" spans="1:14" ht="15" customHeight="1" x14ac:dyDescent="0.25">
      <c r="A801" s="5" t="s">
        <v>804</v>
      </c>
      <c r="B801" s="6">
        <v>0</v>
      </c>
      <c r="C801" s="6">
        <v>5</v>
      </c>
      <c r="D801" s="6">
        <v>0</v>
      </c>
      <c r="F801" s="5" t="s">
        <v>804</v>
      </c>
      <c r="G801" s="6">
        <v>0</v>
      </c>
      <c r="H801" s="6">
        <v>5</v>
      </c>
      <c r="I801" s="6">
        <v>0</v>
      </c>
      <c r="K801" s="1" t="b">
        <f t="shared" si="48"/>
        <v>1</v>
      </c>
      <c r="L801" s="1" t="b">
        <f t="shared" si="49"/>
        <v>1</v>
      </c>
      <c r="M801" s="1" t="b">
        <f t="shared" si="50"/>
        <v>1</v>
      </c>
      <c r="N801" s="1" t="b">
        <f t="shared" si="51"/>
        <v>1</v>
      </c>
    </row>
    <row r="802" spans="1:14" ht="15" customHeight="1" x14ac:dyDescent="0.25">
      <c r="A802" s="5" t="s">
        <v>805</v>
      </c>
      <c r="B802" s="6">
        <v>7</v>
      </c>
      <c r="C802" s="6">
        <v>309</v>
      </c>
      <c r="D802" s="6">
        <v>2.2653699999999999E-2</v>
      </c>
      <c r="F802" s="5" t="s">
        <v>805</v>
      </c>
      <c r="G802" s="6">
        <v>7</v>
      </c>
      <c r="H802" s="6">
        <v>309</v>
      </c>
      <c r="I802" s="6">
        <v>2.2653699999999999E-2</v>
      </c>
      <c r="K802" s="1" t="b">
        <f t="shared" si="48"/>
        <v>1</v>
      </c>
      <c r="L802" s="1" t="b">
        <f t="shared" si="49"/>
        <v>1</v>
      </c>
      <c r="M802" s="1" t="b">
        <f t="shared" si="50"/>
        <v>1</v>
      </c>
      <c r="N802" s="1" t="b">
        <f t="shared" si="51"/>
        <v>1</v>
      </c>
    </row>
    <row r="803" spans="1:14" ht="15" customHeight="1" x14ac:dyDescent="0.25">
      <c r="A803" s="5" t="s">
        <v>806</v>
      </c>
      <c r="B803" s="6">
        <v>3</v>
      </c>
      <c r="C803" s="6">
        <v>584</v>
      </c>
      <c r="D803" s="6">
        <v>5.1370000000000001E-3</v>
      </c>
      <c r="F803" s="5" t="s">
        <v>806</v>
      </c>
      <c r="G803" s="6">
        <v>3</v>
      </c>
      <c r="H803" s="6">
        <v>584</v>
      </c>
      <c r="I803" s="6">
        <v>5.1370000000000001E-3</v>
      </c>
      <c r="K803" s="1" t="b">
        <f t="shared" si="48"/>
        <v>1</v>
      </c>
      <c r="L803" s="1" t="b">
        <f t="shared" si="49"/>
        <v>1</v>
      </c>
      <c r="M803" s="1" t="b">
        <f t="shared" si="50"/>
        <v>1</v>
      </c>
      <c r="N803" s="1" t="b">
        <f t="shared" si="51"/>
        <v>1</v>
      </c>
    </row>
    <row r="804" spans="1:14" ht="15" customHeight="1" x14ac:dyDescent="0.25">
      <c r="A804" s="5" t="s">
        <v>807</v>
      </c>
      <c r="B804" s="6">
        <v>1</v>
      </c>
      <c r="C804" s="6">
        <v>116</v>
      </c>
      <c r="D804" s="6">
        <v>8.6207000000000002E-3</v>
      </c>
      <c r="F804" s="5" t="s">
        <v>807</v>
      </c>
      <c r="G804" s="6">
        <v>1</v>
      </c>
      <c r="H804" s="6">
        <v>116</v>
      </c>
      <c r="I804" s="6">
        <v>8.6207000000000002E-3</v>
      </c>
      <c r="K804" s="1" t="b">
        <f t="shared" si="48"/>
        <v>1</v>
      </c>
      <c r="L804" s="1" t="b">
        <f t="shared" si="49"/>
        <v>1</v>
      </c>
      <c r="M804" s="1" t="b">
        <f t="shared" si="50"/>
        <v>1</v>
      </c>
      <c r="N804" s="1" t="b">
        <f t="shared" si="51"/>
        <v>1</v>
      </c>
    </row>
    <row r="805" spans="1:14" ht="15" customHeight="1" x14ac:dyDescent="0.25">
      <c r="A805" s="5" t="s">
        <v>808</v>
      </c>
      <c r="B805" s="6">
        <v>1</v>
      </c>
      <c r="C805" s="6">
        <v>66</v>
      </c>
      <c r="D805" s="6">
        <v>1.51515E-2</v>
      </c>
      <c r="F805" s="5" t="s">
        <v>808</v>
      </c>
      <c r="G805" s="6">
        <v>1</v>
      </c>
      <c r="H805" s="6">
        <v>66</v>
      </c>
      <c r="I805" s="6">
        <v>1.51515E-2</v>
      </c>
      <c r="K805" s="1" t="b">
        <f t="shared" si="48"/>
        <v>1</v>
      </c>
      <c r="L805" s="1" t="b">
        <f t="shared" si="49"/>
        <v>1</v>
      </c>
      <c r="M805" s="1" t="b">
        <f t="shared" si="50"/>
        <v>1</v>
      </c>
      <c r="N805" s="1" t="b">
        <f t="shared" si="51"/>
        <v>1</v>
      </c>
    </row>
    <row r="806" spans="1:14" ht="15" customHeight="1" x14ac:dyDescent="0.25">
      <c r="A806" s="5" t="s">
        <v>809</v>
      </c>
      <c r="B806" s="6">
        <v>2</v>
      </c>
      <c r="C806" s="6">
        <v>114</v>
      </c>
      <c r="D806" s="6">
        <v>1.7543900000000001E-2</v>
      </c>
      <c r="F806" s="5" t="s">
        <v>809</v>
      </c>
      <c r="G806" s="6">
        <v>2</v>
      </c>
      <c r="H806" s="6">
        <v>114</v>
      </c>
      <c r="I806" s="6">
        <v>1.7543900000000001E-2</v>
      </c>
      <c r="K806" s="1" t="b">
        <f t="shared" si="48"/>
        <v>1</v>
      </c>
      <c r="L806" s="1" t="b">
        <f t="shared" si="49"/>
        <v>1</v>
      </c>
      <c r="M806" s="1" t="b">
        <f t="shared" si="50"/>
        <v>1</v>
      </c>
      <c r="N806" s="1" t="b">
        <f t="shared" si="51"/>
        <v>1</v>
      </c>
    </row>
    <row r="807" spans="1:14" ht="15" customHeight="1" x14ac:dyDescent="0.25">
      <c r="A807" s="5" t="s">
        <v>810</v>
      </c>
      <c r="B807" s="6">
        <v>4</v>
      </c>
      <c r="C807" s="6">
        <v>32</v>
      </c>
      <c r="D807" s="6">
        <v>0.125</v>
      </c>
      <c r="F807" s="5" t="s">
        <v>810</v>
      </c>
      <c r="G807" s="6">
        <v>4</v>
      </c>
      <c r="H807" s="6">
        <v>32</v>
      </c>
      <c r="I807" s="6">
        <v>0.125</v>
      </c>
      <c r="K807" s="1" t="b">
        <f t="shared" si="48"/>
        <v>1</v>
      </c>
      <c r="L807" s="1" t="b">
        <f t="shared" si="49"/>
        <v>1</v>
      </c>
      <c r="M807" s="1" t="b">
        <f t="shared" si="50"/>
        <v>1</v>
      </c>
      <c r="N807" s="1" t="b">
        <f t="shared" si="51"/>
        <v>1</v>
      </c>
    </row>
    <row r="808" spans="1:14" ht="15" customHeight="1" x14ac:dyDescent="0.25">
      <c r="A808" s="5" t="s">
        <v>811</v>
      </c>
      <c r="B808" s="6">
        <v>0</v>
      </c>
      <c r="C808" s="6">
        <v>5</v>
      </c>
      <c r="D808" s="6">
        <v>0</v>
      </c>
      <c r="F808" s="5" t="s">
        <v>811</v>
      </c>
      <c r="G808" s="6">
        <v>0</v>
      </c>
      <c r="H808" s="6">
        <v>5</v>
      </c>
      <c r="I808" s="6">
        <v>0</v>
      </c>
      <c r="K808" s="1" t="b">
        <f t="shared" si="48"/>
        <v>1</v>
      </c>
      <c r="L808" s="1" t="b">
        <f t="shared" si="49"/>
        <v>1</v>
      </c>
      <c r="M808" s="1" t="b">
        <f t="shared" si="50"/>
        <v>1</v>
      </c>
      <c r="N808" s="1" t="b">
        <f t="shared" si="51"/>
        <v>1</v>
      </c>
    </row>
    <row r="809" spans="1:14" ht="15" customHeight="1" x14ac:dyDescent="0.25">
      <c r="A809" s="5" t="s">
        <v>812</v>
      </c>
      <c r="B809" s="6">
        <v>0</v>
      </c>
      <c r="C809" s="6">
        <v>27</v>
      </c>
      <c r="D809" s="6">
        <v>0</v>
      </c>
      <c r="F809" s="5" t="s">
        <v>812</v>
      </c>
      <c r="G809" s="6">
        <v>0</v>
      </c>
      <c r="H809" s="6">
        <v>27</v>
      </c>
      <c r="I809" s="6">
        <v>0</v>
      </c>
      <c r="K809" s="1" t="b">
        <f t="shared" si="48"/>
        <v>1</v>
      </c>
      <c r="L809" s="1" t="b">
        <f t="shared" si="49"/>
        <v>1</v>
      </c>
      <c r="M809" s="1" t="b">
        <f t="shared" si="50"/>
        <v>1</v>
      </c>
      <c r="N809" s="1" t="b">
        <f t="shared" si="51"/>
        <v>1</v>
      </c>
    </row>
    <row r="810" spans="1:14" ht="15" customHeight="1" x14ac:dyDescent="0.25">
      <c r="A810" s="5" t="s">
        <v>813</v>
      </c>
      <c r="B810" s="6">
        <v>2</v>
      </c>
      <c r="C810" s="6">
        <v>63</v>
      </c>
      <c r="D810" s="6">
        <v>3.1746000000000003E-2</v>
      </c>
      <c r="F810" s="5" t="s">
        <v>813</v>
      </c>
      <c r="G810" s="6">
        <v>2</v>
      </c>
      <c r="H810" s="6">
        <v>63</v>
      </c>
      <c r="I810" s="6">
        <v>3.1746000000000003E-2</v>
      </c>
      <c r="K810" s="1" t="b">
        <f t="shared" si="48"/>
        <v>1</v>
      </c>
      <c r="L810" s="1" t="b">
        <f t="shared" si="49"/>
        <v>1</v>
      </c>
      <c r="M810" s="1" t="b">
        <f t="shared" si="50"/>
        <v>1</v>
      </c>
      <c r="N810" s="1" t="b">
        <f t="shared" si="51"/>
        <v>1</v>
      </c>
    </row>
    <row r="811" spans="1:14" ht="15" customHeight="1" x14ac:dyDescent="0.25">
      <c r="A811" s="5" t="s">
        <v>814</v>
      </c>
      <c r="B811" s="6">
        <v>0</v>
      </c>
      <c r="C811" s="6">
        <v>19</v>
      </c>
      <c r="D811" s="6">
        <v>0</v>
      </c>
      <c r="F811" s="5" t="s">
        <v>814</v>
      </c>
      <c r="G811" s="6">
        <v>0</v>
      </c>
      <c r="H811" s="6">
        <v>19</v>
      </c>
      <c r="I811" s="6">
        <v>0</v>
      </c>
      <c r="K811" s="1" t="b">
        <f t="shared" si="48"/>
        <v>1</v>
      </c>
      <c r="L811" s="1" t="b">
        <f t="shared" si="49"/>
        <v>1</v>
      </c>
      <c r="M811" s="1" t="b">
        <f t="shared" si="50"/>
        <v>1</v>
      </c>
      <c r="N811" s="1" t="b">
        <f t="shared" si="51"/>
        <v>1</v>
      </c>
    </row>
    <row r="812" spans="1:14" ht="15" customHeight="1" x14ac:dyDescent="0.25">
      <c r="A812" s="5" t="s">
        <v>815</v>
      </c>
      <c r="B812" s="6">
        <v>0</v>
      </c>
      <c r="C812" s="6">
        <v>3</v>
      </c>
      <c r="D812" s="6">
        <v>0</v>
      </c>
      <c r="F812" s="5" t="s">
        <v>815</v>
      </c>
      <c r="G812" s="6">
        <v>0</v>
      </c>
      <c r="H812" s="6">
        <v>3</v>
      </c>
      <c r="I812" s="6">
        <v>0</v>
      </c>
      <c r="K812" s="1" t="b">
        <f t="shared" si="48"/>
        <v>1</v>
      </c>
      <c r="L812" s="1" t="b">
        <f t="shared" si="49"/>
        <v>1</v>
      </c>
      <c r="M812" s="1" t="b">
        <f t="shared" si="50"/>
        <v>1</v>
      </c>
      <c r="N812" s="1" t="b">
        <f t="shared" si="51"/>
        <v>1</v>
      </c>
    </row>
    <row r="813" spans="1:14" ht="15" customHeight="1" x14ac:dyDescent="0.25">
      <c r="A813" s="5" t="s">
        <v>816</v>
      </c>
      <c r="B813" s="6">
        <v>1</v>
      </c>
      <c r="C813" s="6">
        <v>39</v>
      </c>
      <c r="D813" s="6">
        <v>2.5641000000000001E-2</v>
      </c>
      <c r="F813" s="5" t="s">
        <v>816</v>
      </c>
      <c r="G813" s="6">
        <v>1</v>
      </c>
      <c r="H813" s="6">
        <v>39</v>
      </c>
      <c r="I813" s="6">
        <v>2.5641000000000001E-2</v>
      </c>
      <c r="K813" s="1" t="b">
        <f t="shared" si="48"/>
        <v>1</v>
      </c>
      <c r="L813" s="1" t="b">
        <f t="shared" si="49"/>
        <v>1</v>
      </c>
      <c r="M813" s="1" t="b">
        <f t="shared" si="50"/>
        <v>1</v>
      </c>
      <c r="N813" s="1" t="b">
        <f t="shared" si="51"/>
        <v>1</v>
      </c>
    </row>
    <row r="814" spans="1:14" ht="15" customHeight="1" x14ac:dyDescent="0.25">
      <c r="A814" s="5" t="s">
        <v>817</v>
      </c>
      <c r="B814" s="6">
        <v>0</v>
      </c>
      <c r="C814" s="6">
        <v>41</v>
      </c>
      <c r="D814" s="6">
        <v>0</v>
      </c>
      <c r="F814" s="5" t="s">
        <v>817</v>
      </c>
      <c r="G814" s="6">
        <v>0</v>
      </c>
      <c r="H814" s="6">
        <v>41</v>
      </c>
      <c r="I814" s="6">
        <v>0</v>
      </c>
      <c r="K814" s="1" t="b">
        <f t="shared" si="48"/>
        <v>1</v>
      </c>
      <c r="L814" s="1" t="b">
        <f t="shared" si="49"/>
        <v>1</v>
      </c>
      <c r="M814" s="1" t="b">
        <f t="shared" si="50"/>
        <v>1</v>
      </c>
      <c r="N814" s="1" t="b">
        <f t="shared" si="51"/>
        <v>1</v>
      </c>
    </row>
    <row r="815" spans="1:14" ht="15" customHeight="1" x14ac:dyDescent="0.25">
      <c r="A815" s="5" t="s">
        <v>818</v>
      </c>
      <c r="B815" s="6">
        <v>1</v>
      </c>
      <c r="C815" s="6">
        <v>17</v>
      </c>
      <c r="D815" s="6">
        <v>5.8823500000000001E-2</v>
      </c>
      <c r="F815" s="5" t="s">
        <v>818</v>
      </c>
      <c r="G815" s="6">
        <v>1</v>
      </c>
      <c r="H815" s="6">
        <v>17</v>
      </c>
      <c r="I815" s="6">
        <v>5.8823500000000001E-2</v>
      </c>
      <c r="K815" s="1" t="b">
        <f t="shared" si="48"/>
        <v>1</v>
      </c>
      <c r="L815" s="1" t="b">
        <f t="shared" si="49"/>
        <v>1</v>
      </c>
      <c r="M815" s="1" t="b">
        <f t="shared" si="50"/>
        <v>1</v>
      </c>
      <c r="N815" s="1" t="b">
        <f t="shared" si="51"/>
        <v>1</v>
      </c>
    </row>
    <row r="816" spans="1:14" ht="15" customHeight="1" x14ac:dyDescent="0.25">
      <c r="A816" s="5" t="s">
        <v>819</v>
      </c>
      <c r="B816" s="6">
        <v>1</v>
      </c>
      <c r="C816" s="6">
        <v>10</v>
      </c>
      <c r="D816" s="6">
        <v>0.1</v>
      </c>
      <c r="F816" s="5" t="s">
        <v>819</v>
      </c>
      <c r="G816" s="6">
        <v>1</v>
      </c>
      <c r="H816" s="6">
        <v>10</v>
      </c>
      <c r="I816" s="6">
        <v>0.1</v>
      </c>
      <c r="K816" s="1" t="b">
        <f t="shared" si="48"/>
        <v>1</v>
      </c>
      <c r="L816" s="1" t="b">
        <f t="shared" si="49"/>
        <v>1</v>
      </c>
      <c r="M816" s="1" t="b">
        <f t="shared" si="50"/>
        <v>1</v>
      </c>
      <c r="N816" s="1" t="b">
        <f t="shared" si="51"/>
        <v>1</v>
      </c>
    </row>
    <row r="817" spans="1:14" ht="15" customHeight="1" x14ac:dyDescent="0.25">
      <c r="A817" s="5" t="s">
        <v>820</v>
      </c>
      <c r="B817" s="6">
        <v>90</v>
      </c>
      <c r="C817" s="6">
        <v>20896</v>
      </c>
      <c r="D817" s="6">
        <v>4.3070000000000001E-3</v>
      </c>
      <c r="F817" s="5" t="s">
        <v>820</v>
      </c>
      <c r="G817" s="6">
        <v>89</v>
      </c>
      <c r="H817" s="6">
        <v>20896</v>
      </c>
      <c r="I817" s="6">
        <v>4.2592000000000003E-3</v>
      </c>
      <c r="K817" s="1" t="b">
        <f t="shared" si="48"/>
        <v>1</v>
      </c>
      <c r="L817" s="1" t="b">
        <f t="shared" si="49"/>
        <v>0</v>
      </c>
      <c r="M817" s="1" t="b">
        <f t="shared" si="50"/>
        <v>1</v>
      </c>
      <c r="N817" s="1" t="b">
        <f t="shared" si="51"/>
        <v>0</v>
      </c>
    </row>
    <row r="818" spans="1:14" ht="15" customHeight="1" x14ac:dyDescent="0.25">
      <c r="A818" s="5" t="s">
        <v>821</v>
      </c>
      <c r="B818" s="6">
        <v>146</v>
      </c>
      <c r="C818" s="6">
        <v>18861</v>
      </c>
      <c r="D818" s="6">
        <v>7.7407999999999999E-3</v>
      </c>
      <c r="F818" s="5" t="s">
        <v>821</v>
      </c>
      <c r="G818" s="6">
        <v>146</v>
      </c>
      <c r="H818" s="6">
        <v>18862</v>
      </c>
      <c r="I818" s="6">
        <v>7.7403999999999997E-3</v>
      </c>
      <c r="K818" s="1" t="b">
        <f t="shared" si="48"/>
        <v>1</v>
      </c>
      <c r="L818" s="1" t="b">
        <f t="shared" si="49"/>
        <v>1</v>
      </c>
      <c r="M818" s="1" t="b">
        <f t="shared" si="50"/>
        <v>0</v>
      </c>
      <c r="N818" s="1" t="b">
        <f t="shared" si="51"/>
        <v>0</v>
      </c>
    </row>
    <row r="819" spans="1:14" ht="15" customHeight="1" x14ac:dyDescent="0.25">
      <c r="A819" s="5" t="s">
        <v>822</v>
      </c>
      <c r="B819" s="6">
        <v>47</v>
      </c>
      <c r="C819" s="6">
        <v>3111</v>
      </c>
      <c r="D819" s="6">
        <v>1.51077E-2</v>
      </c>
      <c r="F819" s="5" t="s">
        <v>822</v>
      </c>
      <c r="G819" s="6">
        <v>46</v>
      </c>
      <c r="H819" s="6">
        <v>3111</v>
      </c>
      <c r="I819" s="6">
        <v>1.4786199999999999E-2</v>
      </c>
      <c r="K819" s="1" t="b">
        <f t="shared" si="48"/>
        <v>1</v>
      </c>
      <c r="L819" s="1" t="b">
        <f t="shared" si="49"/>
        <v>0</v>
      </c>
      <c r="M819" s="1" t="b">
        <f t="shared" si="50"/>
        <v>1</v>
      </c>
      <c r="N819" s="1" t="b">
        <f t="shared" si="51"/>
        <v>0</v>
      </c>
    </row>
    <row r="820" spans="1:14" ht="15" customHeight="1" x14ac:dyDescent="0.25">
      <c r="A820" s="5" t="s">
        <v>823</v>
      </c>
      <c r="B820" s="6">
        <v>2</v>
      </c>
      <c r="C820" s="6">
        <v>38</v>
      </c>
      <c r="D820" s="6">
        <v>5.2631600000000001E-2</v>
      </c>
      <c r="F820" s="5" t="s">
        <v>823</v>
      </c>
      <c r="G820" s="6">
        <v>2</v>
      </c>
      <c r="H820" s="6">
        <v>38</v>
      </c>
      <c r="I820" s="6">
        <v>5.2631600000000001E-2</v>
      </c>
      <c r="K820" s="1" t="b">
        <f t="shared" si="48"/>
        <v>1</v>
      </c>
      <c r="L820" s="1" t="b">
        <f t="shared" si="49"/>
        <v>1</v>
      </c>
      <c r="M820" s="1" t="b">
        <f t="shared" si="50"/>
        <v>1</v>
      </c>
      <c r="N820" s="1" t="b">
        <f t="shared" si="51"/>
        <v>1</v>
      </c>
    </row>
    <row r="821" spans="1:14" ht="15" customHeight="1" x14ac:dyDescent="0.25">
      <c r="A821" s="5" t="s">
        <v>824</v>
      </c>
      <c r="B821" s="6">
        <v>5</v>
      </c>
      <c r="C821" s="6">
        <v>199</v>
      </c>
      <c r="D821" s="6">
        <v>2.5125600000000001E-2</v>
      </c>
      <c r="F821" s="5" t="s">
        <v>824</v>
      </c>
      <c r="G821" s="6">
        <v>5</v>
      </c>
      <c r="H821" s="6">
        <v>199</v>
      </c>
      <c r="I821" s="6">
        <v>2.5125600000000001E-2</v>
      </c>
      <c r="K821" s="1" t="b">
        <f t="shared" si="48"/>
        <v>1</v>
      </c>
      <c r="L821" s="1" t="b">
        <f t="shared" si="49"/>
        <v>1</v>
      </c>
      <c r="M821" s="1" t="b">
        <f t="shared" si="50"/>
        <v>1</v>
      </c>
      <c r="N821" s="1" t="b">
        <f t="shared" si="51"/>
        <v>1</v>
      </c>
    </row>
    <row r="822" spans="1:14" ht="15" customHeight="1" x14ac:dyDescent="0.25">
      <c r="A822" s="5" t="s">
        <v>825</v>
      </c>
      <c r="B822" s="6">
        <v>10</v>
      </c>
      <c r="C822" s="6">
        <v>372</v>
      </c>
      <c r="D822" s="6">
        <v>2.6881700000000001E-2</v>
      </c>
      <c r="F822" s="5" t="s">
        <v>825</v>
      </c>
      <c r="G822" s="6">
        <v>11</v>
      </c>
      <c r="H822" s="6">
        <v>371</v>
      </c>
      <c r="I822" s="6">
        <v>2.9649600000000002E-2</v>
      </c>
      <c r="K822" s="1" t="b">
        <f t="shared" si="48"/>
        <v>1</v>
      </c>
      <c r="L822" s="1" t="b">
        <f t="shared" si="49"/>
        <v>0</v>
      </c>
      <c r="M822" s="1" t="b">
        <f t="shared" si="50"/>
        <v>0</v>
      </c>
      <c r="N822" s="1" t="b">
        <f t="shared" si="51"/>
        <v>0</v>
      </c>
    </row>
    <row r="823" spans="1:14" ht="15" customHeight="1" x14ac:dyDescent="0.25">
      <c r="A823" s="5" t="s">
        <v>826</v>
      </c>
      <c r="B823" s="6">
        <v>11</v>
      </c>
      <c r="C823" s="6">
        <v>195</v>
      </c>
      <c r="D823" s="6">
        <v>5.6410299999999997E-2</v>
      </c>
      <c r="F823" s="5" t="s">
        <v>826</v>
      </c>
      <c r="G823" s="6">
        <v>11</v>
      </c>
      <c r="H823" s="6">
        <v>194</v>
      </c>
      <c r="I823" s="6">
        <v>5.6701000000000001E-2</v>
      </c>
      <c r="K823" s="1" t="b">
        <f t="shared" si="48"/>
        <v>1</v>
      </c>
      <c r="L823" s="1" t="b">
        <f t="shared" si="49"/>
        <v>1</v>
      </c>
      <c r="M823" s="1" t="b">
        <f t="shared" si="50"/>
        <v>0</v>
      </c>
      <c r="N823" s="1" t="b">
        <f t="shared" si="51"/>
        <v>0</v>
      </c>
    </row>
    <row r="824" spans="1:14" ht="15" customHeight="1" x14ac:dyDescent="0.25">
      <c r="A824" s="5" t="s">
        <v>827</v>
      </c>
      <c r="B824" s="6">
        <v>1</v>
      </c>
      <c r="C824" s="6">
        <v>20</v>
      </c>
      <c r="D824" s="6">
        <v>0.05</v>
      </c>
      <c r="F824" s="5" t="s">
        <v>827</v>
      </c>
      <c r="G824" s="6">
        <v>1</v>
      </c>
      <c r="H824" s="6">
        <v>20</v>
      </c>
      <c r="I824" s="6">
        <v>0.05</v>
      </c>
      <c r="K824" s="1" t="b">
        <f t="shared" si="48"/>
        <v>1</v>
      </c>
      <c r="L824" s="1" t="b">
        <f t="shared" si="49"/>
        <v>1</v>
      </c>
      <c r="M824" s="1" t="b">
        <f t="shared" si="50"/>
        <v>1</v>
      </c>
      <c r="N824" s="1" t="b">
        <f t="shared" si="51"/>
        <v>1</v>
      </c>
    </row>
    <row r="825" spans="1:14" ht="15" customHeight="1" x14ac:dyDescent="0.25">
      <c r="A825" s="5" t="s">
        <v>828</v>
      </c>
      <c r="B825" s="6">
        <v>1</v>
      </c>
      <c r="C825" s="6">
        <v>94</v>
      </c>
      <c r="D825" s="6">
        <v>1.06383E-2</v>
      </c>
      <c r="F825" s="5" t="s">
        <v>828</v>
      </c>
      <c r="G825" s="6">
        <v>1</v>
      </c>
      <c r="H825" s="6">
        <v>94</v>
      </c>
      <c r="I825" s="6">
        <v>1.06383E-2</v>
      </c>
      <c r="K825" s="1" t="b">
        <f t="shared" si="48"/>
        <v>1</v>
      </c>
      <c r="L825" s="1" t="b">
        <f t="shared" si="49"/>
        <v>1</v>
      </c>
      <c r="M825" s="1" t="b">
        <f t="shared" si="50"/>
        <v>1</v>
      </c>
      <c r="N825" s="1" t="b">
        <f t="shared" si="51"/>
        <v>1</v>
      </c>
    </row>
    <row r="826" spans="1:14" ht="15" customHeight="1" x14ac:dyDescent="0.25">
      <c r="A826" s="5" t="s">
        <v>829</v>
      </c>
      <c r="B826" s="6">
        <v>11</v>
      </c>
      <c r="C826" s="6">
        <v>150</v>
      </c>
      <c r="D826" s="6">
        <v>7.3333300000000004E-2</v>
      </c>
      <c r="F826" s="5" t="s">
        <v>829</v>
      </c>
      <c r="G826" s="6">
        <v>10</v>
      </c>
      <c r="H826" s="6">
        <v>150</v>
      </c>
      <c r="I826" s="6">
        <v>6.6666699999999995E-2</v>
      </c>
      <c r="K826" s="1" t="b">
        <f t="shared" si="48"/>
        <v>1</v>
      </c>
      <c r="L826" s="1" t="b">
        <f t="shared" si="49"/>
        <v>0</v>
      </c>
      <c r="M826" s="1" t="b">
        <f t="shared" si="50"/>
        <v>1</v>
      </c>
      <c r="N826" s="1" t="b">
        <f t="shared" si="51"/>
        <v>0</v>
      </c>
    </row>
    <row r="827" spans="1:14" ht="15" customHeight="1" x14ac:dyDescent="0.25">
      <c r="A827" s="5" t="s">
        <v>830</v>
      </c>
      <c r="B827" s="6">
        <v>6</v>
      </c>
      <c r="C827" s="6">
        <v>40</v>
      </c>
      <c r="D827" s="6">
        <v>0.15</v>
      </c>
      <c r="F827" s="5" t="s">
        <v>830</v>
      </c>
      <c r="G827" s="6">
        <v>6</v>
      </c>
      <c r="H827" s="6">
        <v>40</v>
      </c>
      <c r="I827" s="6">
        <v>0.15</v>
      </c>
      <c r="K827" s="1" t="b">
        <f t="shared" si="48"/>
        <v>1</v>
      </c>
      <c r="L827" s="1" t="b">
        <f t="shared" si="49"/>
        <v>1</v>
      </c>
      <c r="M827" s="1" t="b">
        <f t="shared" si="50"/>
        <v>1</v>
      </c>
      <c r="N827" s="1" t="b">
        <f t="shared" si="51"/>
        <v>1</v>
      </c>
    </row>
    <row r="828" spans="1:14" ht="15" customHeight="1" x14ac:dyDescent="0.25">
      <c r="A828" s="5" t="s">
        <v>831</v>
      </c>
      <c r="B828" s="6">
        <v>1</v>
      </c>
      <c r="C828" s="6">
        <v>20</v>
      </c>
      <c r="D828" s="6">
        <v>0.05</v>
      </c>
      <c r="F828" s="5" t="s">
        <v>831</v>
      </c>
      <c r="G828" s="6">
        <v>1</v>
      </c>
      <c r="H828" s="6">
        <v>20</v>
      </c>
      <c r="I828" s="6">
        <v>0.05</v>
      </c>
      <c r="K828" s="1" t="b">
        <f t="shared" si="48"/>
        <v>1</v>
      </c>
      <c r="L828" s="1" t="b">
        <f t="shared" si="49"/>
        <v>1</v>
      </c>
      <c r="M828" s="1" t="b">
        <f t="shared" si="50"/>
        <v>1</v>
      </c>
      <c r="N828" s="1" t="b">
        <f t="shared" si="51"/>
        <v>1</v>
      </c>
    </row>
    <row r="829" spans="1:14" ht="15" customHeight="1" x14ac:dyDescent="0.25">
      <c r="A829" s="5" t="s">
        <v>832</v>
      </c>
      <c r="B829" s="6">
        <v>1</v>
      </c>
      <c r="C829" s="6">
        <v>45</v>
      </c>
      <c r="D829" s="6">
        <v>2.2222200000000001E-2</v>
      </c>
      <c r="F829" s="5" t="s">
        <v>832</v>
      </c>
      <c r="G829" s="6">
        <v>1</v>
      </c>
      <c r="H829" s="6">
        <v>45</v>
      </c>
      <c r="I829" s="6">
        <v>2.2222200000000001E-2</v>
      </c>
      <c r="K829" s="1" t="b">
        <f t="shared" si="48"/>
        <v>1</v>
      </c>
      <c r="L829" s="1" t="b">
        <f t="shared" si="49"/>
        <v>1</v>
      </c>
      <c r="M829" s="1" t="b">
        <f t="shared" si="50"/>
        <v>1</v>
      </c>
      <c r="N829" s="1" t="b">
        <f t="shared" si="51"/>
        <v>1</v>
      </c>
    </row>
    <row r="830" spans="1:14" ht="15" customHeight="1" x14ac:dyDescent="0.25">
      <c r="A830" s="5" t="s">
        <v>833</v>
      </c>
      <c r="B830" s="6">
        <v>2</v>
      </c>
      <c r="C830" s="6">
        <v>16</v>
      </c>
      <c r="D830" s="6">
        <v>0.125</v>
      </c>
      <c r="F830" s="5" t="s">
        <v>833</v>
      </c>
      <c r="G830" s="6">
        <v>2</v>
      </c>
      <c r="H830" s="6">
        <v>16</v>
      </c>
      <c r="I830" s="6">
        <v>0.125</v>
      </c>
      <c r="K830" s="1" t="b">
        <f t="shared" si="48"/>
        <v>1</v>
      </c>
      <c r="L830" s="1" t="b">
        <f t="shared" si="49"/>
        <v>1</v>
      </c>
      <c r="M830" s="1" t="b">
        <f t="shared" si="50"/>
        <v>1</v>
      </c>
      <c r="N830" s="1" t="b">
        <f t="shared" si="51"/>
        <v>1</v>
      </c>
    </row>
    <row r="831" spans="1:14" ht="15" customHeight="1" x14ac:dyDescent="0.25">
      <c r="A831" s="5" t="s">
        <v>834</v>
      </c>
      <c r="B831" s="6">
        <v>1</v>
      </c>
      <c r="C831" s="6">
        <v>13</v>
      </c>
      <c r="D831" s="6">
        <v>7.6923099999999994E-2</v>
      </c>
      <c r="F831" s="5" t="s">
        <v>834</v>
      </c>
      <c r="G831" s="6">
        <v>1</v>
      </c>
      <c r="H831" s="6">
        <v>13</v>
      </c>
      <c r="I831" s="6">
        <v>7.6923099999999994E-2</v>
      </c>
      <c r="K831" s="1" t="b">
        <f t="shared" si="48"/>
        <v>1</v>
      </c>
      <c r="L831" s="1" t="b">
        <f t="shared" si="49"/>
        <v>1</v>
      </c>
      <c r="M831" s="1" t="b">
        <f t="shared" si="50"/>
        <v>1</v>
      </c>
      <c r="N831" s="1" t="b">
        <f t="shared" si="51"/>
        <v>1</v>
      </c>
    </row>
    <row r="832" spans="1:14" ht="15" customHeight="1" x14ac:dyDescent="0.25">
      <c r="A832" s="5" t="s">
        <v>835</v>
      </c>
      <c r="B832" s="6">
        <v>1</v>
      </c>
      <c r="C832" s="6">
        <v>16</v>
      </c>
      <c r="D832" s="6">
        <v>6.25E-2</v>
      </c>
      <c r="F832" s="5" t="s">
        <v>835</v>
      </c>
      <c r="G832" s="6">
        <v>1</v>
      </c>
      <c r="H832" s="6">
        <v>16</v>
      </c>
      <c r="I832" s="6">
        <v>6.25E-2</v>
      </c>
      <c r="K832" s="1" t="b">
        <f t="shared" si="48"/>
        <v>1</v>
      </c>
      <c r="L832" s="1" t="b">
        <f t="shared" si="49"/>
        <v>1</v>
      </c>
      <c r="M832" s="1" t="b">
        <f t="shared" si="50"/>
        <v>1</v>
      </c>
      <c r="N832" s="1" t="b">
        <f t="shared" si="51"/>
        <v>1</v>
      </c>
    </row>
    <row r="833" spans="1:14" ht="15" customHeight="1" x14ac:dyDescent="0.25">
      <c r="A833" s="5" t="s">
        <v>836</v>
      </c>
      <c r="B833" s="6">
        <v>20</v>
      </c>
      <c r="C833" s="6">
        <v>305</v>
      </c>
      <c r="D833" s="6">
        <v>6.5573800000000002E-2</v>
      </c>
      <c r="F833" s="5" t="s">
        <v>836</v>
      </c>
      <c r="G833" s="6">
        <v>20</v>
      </c>
      <c r="H833" s="6">
        <v>305</v>
      </c>
      <c r="I833" s="6">
        <v>6.5573800000000002E-2</v>
      </c>
      <c r="K833" s="1" t="b">
        <f t="shared" si="48"/>
        <v>1</v>
      </c>
      <c r="L833" s="1" t="b">
        <f t="shared" si="49"/>
        <v>1</v>
      </c>
      <c r="M833" s="1" t="b">
        <f t="shared" si="50"/>
        <v>1</v>
      </c>
      <c r="N833" s="1" t="b">
        <f t="shared" si="51"/>
        <v>1</v>
      </c>
    </row>
    <row r="834" spans="1:14" ht="15" customHeight="1" x14ac:dyDescent="0.25">
      <c r="A834" s="5" t="s">
        <v>837</v>
      </c>
      <c r="B834" s="6">
        <v>68</v>
      </c>
      <c r="C834" s="6">
        <v>816</v>
      </c>
      <c r="D834" s="6">
        <v>8.3333299999999999E-2</v>
      </c>
      <c r="F834" s="5" t="s">
        <v>837</v>
      </c>
      <c r="G834" s="6">
        <v>67</v>
      </c>
      <c r="H834" s="6">
        <v>815</v>
      </c>
      <c r="I834" s="6">
        <v>8.2208600000000007E-2</v>
      </c>
      <c r="K834" s="1" t="b">
        <f t="shared" si="48"/>
        <v>1</v>
      </c>
      <c r="L834" s="1" t="b">
        <f t="shared" si="49"/>
        <v>0</v>
      </c>
      <c r="M834" s="1" t="b">
        <f t="shared" si="50"/>
        <v>0</v>
      </c>
      <c r="N834" s="1" t="b">
        <f t="shared" si="51"/>
        <v>0</v>
      </c>
    </row>
    <row r="835" spans="1:14" ht="15" customHeight="1" x14ac:dyDescent="0.25">
      <c r="A835" s="5" t="s">
        <v>838</v>
      </c>
      <c r="B835" s="6">
        <v>93</v>
      </c>
      <c r="C835" s="6">
        <v>702</v>
      </c>
      <c r="D835" s="6">
        <v>0.1324786</v>
      </c>
      <c r="F835" s="5" t="s">
        <v>838</v>
      </c>
      <c r="G835" s="6">
        <v>87</v>
      </c>
      <c r="H835" s="6">
        <v>692</v>
      </c>
      <c r="I835" s="6">
        <v>0.12572249999999999</v>
      </c>
      <c r="K835" s="1" t="b">
        <f t="shared" ref="K835:K898" si="52">A835=F835</f>
        <v>1</v>
      </c>
      <c r="L835" s="1" t="b">
        <f t="shared" ref="L835:L898" si="53">B835=G835</f>
        <v>0</v>
      </c>
      <c r="M835" s="1" t="b">
        <f t="shared" ref="M835:M898" si="54">C835=H835</f>
        <v>0</v>
      </c>
      <c r="N835" s="1" t="b">
        <f t="shared" ref="N835:N898" si="55">D835=I835</f>
        <v>0</v>
      </c>
    </row>
    <row r="836" spans="1:14" ht="15" customHeight="1" x14ac:dyDescent="0.25">
      <c r="A836" s="5" t="s">
        <v>839</v>
      </c>
      <c r="B836" s="6">
        <v>6</v>
      </c>
      <c r="C836" s="6">
        <v>36</v>
      </c>
      <c r="D836" s="6">
        <v>0.1666667</v>
      </c>
      <c r="F836" s="5" t="s">
        <v>839</v>
      </c>
      <c r="G836" s="6">
        <v>6</v>
      </c>
      <c r="H836" s="6">
        <v>36</v>
      </c>
      <c r="I836" s="6">
        <v>0.1666667</v>
      </c>
      <c r="K836" s="1" t="b">
        <f t="shared" si="52"/>
        <v>1</v>
      </c>
      <c r="L836" s="1" t="b">
        <f t="shared" si="53"/>
        <v>1</v>
      </c>
      <c r="M836" s="1" t="b">
        <f t="shared" si="54"/>
        <v>1</v>
      </c>
      <c r="N836" s="1" t="b">
        <f t="shared" si="55"/>
        <v>1</v>
      </c>
    </row>
    <row r="837" spans="1:14" ht="15" customHeight="1" x14ac:dyDescent="0.25">
      <c r="A837" s="5" t="s">
        <v>840</v>
      </c>
      <c r="B837" s="6">
        <v>3</v>
      </c>
      <c r="C837" s="6">
        <v>24</v>
      </c>
      <c r="D837" s="6">
        <v>0.125</v>
      </c>
      <c r="F837" s="5" t="s">
        <v>840</v>
      </c>
      <c r="G837" s="6">
        <v>3</v>
      </c>
      <c r="H837" s="6">
        <v>24</v>
      </c>
      <c r="I837" s="6">
        <v>0.125</v>
      </c>
      <c r="K837" s="1" t="b">
        <f t="shared" si="52"/>
        <v>1</v>
      </c>
      <c r="L837" s="1" t="b">
        <f t="shared" si="53"/>
        <v>1</v>
      </c>
      <c r="M837" s="1" t="b">
        <f t="shared" si="54"/>
        <v>1</v>
      </c>
      <c r="N837" s="1" t="b">
        <f t="shared" si="55"/>
        <v>1</v>
      </c>
    </row>
    <row r="838" spans="1:14" ht="15" customHeight="1" x14ac:dyDescent="0.25">
      <c r="A838" s="5" t="s">
        <v>841</v>
      </c>
      <c r="B838" s="6">
        <v>2</v>
      </c>
      <c r="C838" s="6">
        <v>30</v>
      </c>
      <c r="D838" s="6">
        <v>6.6666699999999995E-2</v>
      </c>
      <c r="F838" s="5" t="s">
        <v>841</v>
      </c>
      <c r="G838" s="6">
        <v>2</v>
      </c>
      <c r="H838" s="6">
        <v>30</v>
      </c>
      <c r="I838" s="6">
        <v>6.6666699999999995E-2</v>
      </c>
      <c r="K838" s="1" t="b">
        <f t="shared" si="52"/>
        <v>1</v>
      </c>
      <c r="L838" s="1" t="b">
        <f t="shared" si="53"/>
        <v>1</v>
      </c>
      <c r="M838" s="1" t="b">
        <f t="shared" si="54"/>
        <v>1</v>
      </c>
      <c r="N838" s="1" t="b">
        <f t="shared" si="55"/>
        <v>1</v>
      </c>
    </row>
    <row r="839" spans="1:14" ht="15" customHeight="1" x14ac:dyDescent="0.25">
      <c r="A839" s="5" t="s">
        <v>842</v>
      </c>
      <c r="B839" s="6">
        <v>4</v>
      </c>
      <c r="C839" s="6">
        <v>24</v>
      </c>
      <c r="D839" s="6">
        <v>0.1666667</v>
      </c>
      <c r="F839" s="5" t="s">
        <v>842</v>
      </c>
      <c r="G839" s="6">
        <v>4</v>
      </c>
      <c r="H839" s="6">
        <v>24</v>
      </c>
      <c r="I839" s="6">
        <v>0.1666667</v>
      </c>
      <c r="K839" s="1" t="b">
        <f t="shared" si="52"/>
        <v>1</v>
      </c>
      <c r="L839" s="1" t="b">
        <f t="shared" si="53"/>
        <v>1</v>
      </c>
      <c r="M839" s="1" t="b">
        <f t="shared" si="54"/>
        <v>1</v>
      </c>
      <c r="N839" s="1" t="b">
        <f t="shared" si="55"/>
        <v>1</v>
      </c>
    </row>
    <row r="840" spans="1:14" ht="15" customHeight="1" x14ac:dyDescent="0.25">
      <c r="A840" s="5" t="s">
        <v>843</v>
      </c>
      <c r="B840" s="6">
        <v>1</v>
      </c>
      <c r="C840" s="6">
        <v>6</v>
      </c>
      <c r="D840" s="6">
        <v>0.1666667</v>
      </c>
      <c r="F840" s="5" t="s">
        <v>843</v>
      </c>
      <c r="G840" s="6">
        <v>1</v>
      </c>
      <c r="H840" s="6">
        <v>7</v>
      </c>
      <c r="I840" s="6">
        <v>0.14285709999999999</v>
      </c>
      <c r="K840" s="1" t="b">
        <f t="shared" si="52"/>
        <v>1</v>
      </c>
      <c r="L840" s="1" t="b">
        <f t="shared" si="53"/>
        <v>1</v>
      </c>
      <c r="M840" s="1" t="b">
        <f t="shared" si="54"/>
        <v>0</v>
      </c>
      <c r="N840" s="1" t="b">
        <f t="shared" si="55"/>
        <v>0</v>
      </c>
    </row>
    <row r="841" spans="1:14" ht="15" customHeight="1" x14ac:dyDescent="0.25">
      <c r="A841" s="5" t="s">
        <v>844</v>
      </c>
      <c r="B841" s="6">
        <v>3</v>
      </c>
      <c r="C841" s="6">
        <v>36</v>
      </c>
      <c r="D841" s="6">
        <v>8.3333299999999999E-2</v>
      </c>
      <c r="F841" s="5" t="s">
        <v>844</v>
      </c>
      <c r="G841" s="6">
        <v>3</v>
      </c>
      <c r="H841" s="6">
        <v>36</v>
      </c>
      <c r="I841" s="6">
        <v>8.3333299999999999E-2</v>
      </c>
      <c r="K841" s="1" t="b">
        <f t="shared" si="52"/>
        <v>1</v>
      </c>
      <c r="L841" s="1" t="b">
        <f t="shared" si="53"/>
        <v>1</v>
      </c>
      <c r="M841" s="1" t="b">
        <f t="shared" si="54"/>
        <v>1</v>
      </c>
      <c r="N841" s="1" t="b">
        <f t="shared" si="55"/>
        <v>1</v>
      </c>
    </row>
    <row r="842" spans="1:14" ht="15" customHeight="1" x14ac:dyDescent="0.25">
      <c r="A842" s="5" t="s">
        <v>845</v>
      </c>
      <c r="B842" s="6">
        <v>3</v>
      </c>
      <c r="C842" s="6">
        <v>33</v>
      </c>
      <c r="D842" s="6">
        <v>9.0909100000000007E-2</v>
      </c>
      <c r="F842" s="5" t="s">
        <v>845</v>
      </c>
      <c r="G842" s="6">
        <v>3</v>
      </c>
      <c r="H842" s="6">
        <v>33</v>
      </c>
      <c r="I842" s="6">
        <v>9.0909100000000007E-2</v>
      </c>
      <c r="K842" s="1" t="b">
        <f t="shared" si="52"/>
        <v>1</v>
      </c>
      <c r="L842" s="1" t="b">
        <f t="shared" si="53"/>
        <v>1</v>
      </c>
      <c r="M842" s="1" t="b">
        <f t="shared" si="54"/>
        <v>1</v>
      </c>
      <c r="N842" s="1" t="b">
        <f t="shared" si="55"/>
        <v>1</v>
      </c>
    </row>
    <row r="843" spans="1:14" ht="15" customHeight="1" x14ac:dyDescent="0.25">
      <c r="A843" s="5" t="s">
        <v>846</v>
      </c>
      <c r="B843" s="6">
        <v>3</v>
      </c>
      <c r="C843" s="6">
        <v>20</v>
      </c>
      <c r="D843" s="6">
        <v>0.15</v>
      </c>
      <c r="F843" s="5" t="s">
        <v>846</v>
      </c>
      <c r="G843" s="6">
        <v>3</v>
      </c>
      <c r="H843" s="6">
        <v>20</v>
      </c>
      <c r="I843" s="6">
        <v>0.15</v>
      </c>
      <c r="K843" s="1" t="b">
        <f t="shared" si="52"/>
        <v>1</v>
      </c>
      <c r="L843" s="1" t="b">
        <f t="shared" si="53"/>
        <v>1</v>
      </c>
      <c r="M843" s="1" t="b">
        <f t="shared" si="54"/>
        <v>1</v>
      </c>
      <c r="N843" s="1" t="b">
        <f t="shared" si="55"/>
        <v>1</v>
      </c>
    </row>
    <row r="844" spans="1:14" ht="15" customHeight="1" x14ac:dyDescent="0.25">
      <c r="A844" s="5" t="s">
        <v>847</v>
      </c>
      <c r="B844" s="6">
        <v>1</v>
      </c>
      <c r="C844" s="6">
        <v>6</v>
      </c>
      <c r="D844" s="6">
        <v>0.1666667</v>
      </c>
      <c r="F844" s="5" t="s">
        <v>847</v>
      </c>
      <c r="G844" s="6">
        <v>1</v>
      </c>
      <c r="H844" s="6">
        <v>6</v>
      </c>
      <c r="I844" s="6">
        <v>0.1666667</v>
      </c>
      <c r="K844" s="1" t="b">
        <f t="shared" si="52"/>
        <v>1</v>
      </c>
      <c r="L844" s="1" t="b">
        <f t="shared" si="53"/>
        <v>1</v>
      </c>
      <c r="M844" s="1" t="b">
        <f t="shared" si="54"/>
        <v>1</v>
      </c>
      <c r="N844" s="1" t="b">
        <f t="shared" si="55"/>
        <v>1</v>
      </c>
    </row>
    <row r="845" spans="1:14" ht="15" customHeight="1" x14ac:dyDescent="0.25">
      <c r="A845" s="5" t="s">
        <v>848</v>
      </c>
      <c r="B845" s="6">
        <v>6</v>
      </c>
      <c r="C845" s="6">
        <v>82</v>
      </c>
      <c r="D845" s="6">
        <v>7.3170700000000005E-2</v>
      </c>
      <c r="F845" s="5" t="s">
        <v>848</v>
      </c>
      <c r="G845" s="6">
        <v>6</v>
      </c>
      <c r="H845" s="6">
        <v>82</v>
      </c>
      <c r="I845" s="6">
        <v>7.3170700000000005E-2</v>
      </c>
      <c r="K845" s="1" t="b">
        <f t="shared" si="52"/>
        <v>1</v>
      </c>
      <c r="L845" s="1" t="b">
        <f t="shared" si="53"/>
        <v>1</v>
      </c>
      <c r="M845" s="1" t="b">
        <f t="shared" si="54"/>
        <v>1</v>
      </c>
      <c r="N845" s="1" t="b">
        <f t="shared" si="55"/>
        <v>1</v>
      </c>
    </row>
    <row r="846" spans="1:14" ht="15" customHeight="1" x14ac:dyDescent="0.25">
      <c r="A846" s="5" t="s">
        <v>849</v>
      </c>
      <c r="B846" s="6">
        <v>98</v>
      </c>
      <c r="C846" s="6">
        <v>594</v>
      </c>
      <c r="D846" s="6">
        <v>0.1649832</v>
      </c>
      <c r="F846" s="5" t="s">
        <v>849</v>
      </c>
      <c r="G846" s="6">
        <v>99</v>
      </c>
      <c r="H846" s="6">
        <v>594</v>
      </c>
      <c r="I846" s="6">
        <v>0.1666667</v>
      </c>
      <c r="K846" s="1" t="b">
        <f t="shared" si="52"/>
        <v>1</v>
      </c>
      <c r="L846" s="1" t="b">
        <f t="shared" si="53"/>
        <v>0</v>
      </c>
      <c r="M846" s="1" t="b">
        <f t="shared" si="54"/>
        <v>1</v>
      </c>
      <c r="N846" s="1" t="b">
        <f t="shared" si="55"/>
        <v>0</v>
      </c>
    </row>
    <row r="847" spans="1:14" ht="15" customHeight="1" x14ac:dyDescent="0.25">
      <c r="A847" s="5" t="s">
        <v>850</v>
      </c>
      <c r="B847" s="6">
        <v>232</v>
      </c>
      <c r="C847" s="6">
        <v>863</v>
      </c>
      <c r="D847" s="6">
        <v>0.2688297</v>
      </c>
      <c r="F847" s="5" t="s">
        <v>850</v>
      </c>
      <c r="G847" s="6">
        <v>232</v>
      </c>
      <c r="H847" s="6">
        <v>863</v>
      </c>
      <c r="I847" s="6">
        <v>0.2688297</v>
      </c>
      <c r="K847" s="1" t="b">
        <f t="shared" si="52"/>
        <v>1</v>
      </c>
      <c r="L847" s="1" t="b">
        <f t="shared" si="53"/>
        <v>1</v>
      </c>
      <c r="M847" s="1" t="b">
        <f t="shared" si="54"/>
        <v>1</v>
      </c>
      <c r="N847" s="1" t="b">
        <f t="shared" si="55"/>
        <v>1</v>
      </c>
    </row>
    <row r="848" spans="1:14" ht="15" customHeight="1" x14ac:dyDescent="0.25">
      <c r="A848" s="5" t="s">
        <v>851</v>
      </c>
      <c r="B848" s="6">
        <v>50</v>
      </c>
      <c r="C848" s="6">
        <v>171</v>
      </c>
      <c r="D848" s="6">
        <v>0.29239769999999998</v>
      </c>
      <c r="F848" s="5" t="s">
        <v>851</v>
      </c>
      <c r="G848" s="6">
        <v>50</v>
      </c>
      <c r="H848" s="6">
        <v>172</v>
      </c>
      <c r="I848" s="6">
        <v>0.2906977</v>
      </c>
      <c r="K848" s="1" t="b">
        <f t="shared" si="52"/>
        <v>1</v>
      </c>
      <c r="L848" s="1" t="b">
        <f t="shared" si="53"/>
        <v>1</v>
      </c>
      <c r="M848" s="1" t="b">
        <f t="shared" si="54"/>
        <v>0</v>
      </c>
      <c r="N848" s="1" t="b">
        <f t="shared" si="55"/>
        <v>0</v>
      </c>
    </row>
    <row r="849" spans="1:14" ht="15" customHeight="1" x14ac:dyDescent="0.25">
      <c r="A849" s="5" t="s">
        <v>852</v>
      </c>
      <c r="B849" s="6">
        <v>16</v>
      </c>
      <c r="C849" s="6">
        <v>168</v>
      </c>
      <c r="D849" s="6">
        <v>9.5238100000000006E-2</v>
      </c>
      <c r="F849" s="5" t="s">
        <v>852</v>
      </c>
      <c r="G849" s="6">
        <v>16</v>
      </c>
      <c r="H849" s="6">
        <v>168</v>
      </c>
      <c r="I849" s="6">
        <v>9.5238100000000006E-2</v>
      </c>
      <c r="K849" s="1" t="b">
        <f t="shared" si="52"/>
        <v>1</v>
      </c>
      <c r="L849" s="1" t="b">
        <f t="shared" si="53"/>
        <v>1</v>
      </c>
      <c r="M849" s="1" t="b">
        <f t="shared" si="54"/>
        <v>1</v>
      </c>
      <c r="N849" s="1" t="b">
        <f t="shared" si="55"/>
        <v>1</v>
      </c>
    </row>
    <row r="850" spans="1:14" ht="15" customHeight="1" x14ac:dyDescent="0.25">
      <c r="A850" s="5" t="s">
        <v>853</v>
      </c>
      <c r="B850" s="6">
        <v>30</v>
      </c>
      <c r="C850" s="6">
        <v>197</v>
      </c>
      <c r="D850" s="6">
        <v>0.15228430000000001</v>
      </c>
      <c r="F850" s="5" t="s">
        <v>853</v>
      </c>
      <c r="G850" s="6">
        <v>29</v>
      </c>
      <c r="H850" s="6">
        <v>197</v>
      </c>
      <c r="I850" s="6">
        <v>0.14720810000000001</v>
      </c>
      <c r="K850" s="1" t="b">
        <f t="shared" si="52"/>
        <v>1</v>
      </c>
      <c r="L850" s="1" t="b">
        <f t="shared" si="53"/>
        <v>0</v>
      </c>
      <c r="M850" s="1" t="b">
        <f t="shared" si="54"/>
        <v>1</v>
      </c>
      <c r="N850" s="1" t="b">
        <f t="shared" si="55"/>
        <v>0</v>
      </c>
    </row>
    <row r="851" spans="1:14" ht="15" customHeight="1" x14ac:dyDescent="0.25">
      <c r="A851" s="5" t="s">
        <v>854</v>
      </c>
      <c r="B851" s="6">
        <v>57</v>
      </c>
      <c r="C851" s="6">
        <v>234</v>
      </c>
      <c r="D851" s="6">
        <v>0.24358969999999999</v>
      </c>
      <c r="F851" s="5" t="s">
        <v>854</v>
      </c>
      <c r="G851" s="6">
        <v>58</v>
      </c>
      <c r="H851" s="6">
        <v>236</v>
      </c>
      <c r="I851" s="6">
        <v>0.2457627</v>
      </c>
      <c r="K851" s="1" t="b">
        <f t="shared" si="52"/>
        <v>1</v>
      </c>
      <c r="L851" s="1" t="b">
        <f t="shared" si="53"/>
        <v>0</v>
      </c>
      <c r="M851" s="1" t="b">
        <f t="shared" si="54"/>
        <v>0</v>
      </c>
      <c r="N851" s="1" t="b">
        <f t="shared" si="55"/>
        <v>0</v>
      </c>
    </row>
    <row r="852" spans="1:14" ht="15" customHeight="1" x14ac:dyDescent="0.25">
      <c r="A852" s="5" t="s">
        <v>855</v>
      </c>
      <c r="B852" s="6">
        <v>13</v>
      </c>
      <c r="C852" s="6">
        <v>44</v>
      </c>
      <c r="D852" s="6">
        <v>0.29545450000000001</v>
      </c>
      <c r="F852" s="5" t="s">
        <v>855</v>
      </c>
      <c r="G852" s="6">
        <v>14</v>
      </c>
      <c r="H852" s="6">
        <v>45</v>
      </c>
      <c r="I852" s="6">
        <v>0.31111109999999997</v>
      </c>
      <c r="K852" s="1" t="b">
        <f t="shared" si="52"/>
        <v>1</v>
      </c>
      <c r="L852" s="1" t="b">
        <f t="shared" si="53"/>
        <v>0</v>
      </c>
      <c r="M852" s="1" t="b">
        <f t="shared" si="54"/>
        <v>0</v>
      </c>
      <c r="N852" s="1" t="b">
        <f t="shared" si="55"/>
        <v>0</v>
      </c>
    </row>
    <row r="853" spans="1:14" ht="15" customHeight="1" x14ac:dyDescent="0.25">
      <c r="A853" s="5" t="s">
        <v>856</v>
      </c>
      <c r="B853" s="6">
        <v>207</v>
      </c>
      <c r="C853" s="6">
        <v>618</v>
      </c>
      <c r="D853" s="6">
        <v>0.33495150000000001</v>
      </c>
      <c r="F853" s="5" t="s">
        <v>856</v>
      </c>
      <c r="G853" s="6">
        <v>206</v>
      </c>
      <c r="H853" s="6">
        <v>618</v>
      </c>
      <c r="I853" s="6">
        <v>0.3333333</v>
      </c>
      <c r="K853" s="1" t="b">
        <f t="shared" si="52"/>
        <v>1</v>
      </c>
      <c r="L853" s="1" t="b">
        <f t="shared" si="53"/>
        <v>0</v>
      </c>
      <c r="M853" s="1" t="b">
        <f t="shared" si="54"/>
        <v>1</v>
      </c>
      <c r="N853" s="1" t="b">
        <f t="shared" si="55"/>
        <v>0</v>
      </c>
    </row>
    <row r="854" spans="1:14" ht="15" customHeight="1" x14ac:dyDescent="0.25">
      <c r="A854" s="5" t="s">
        <v>857</v>
      </c>
      <c r="B854" s="6">
        <v>325</v>
      </c>
      <c r="C854" s="6">
        <v>1060</v>
      </c>
      <c r="D854" s="6">
        <v>0.30660379999999998</v>
      </c>
      <c r="F854" s="5" t="s">
        <v>857</v>
      </c>
      <c r="G854" s="6">
        <v>324</v>
      </c>
      <c r="H854" s="6">
        <v>1060</v>
      </c>
      <c r="I854" s="6">
        <v>0.3056604</v>
      </c>
      <c r="K854" s="1" t="b">
        <f t="shared" si="52"/>
        <v>1</v>
      </c>
      <c r="L854" s="1" t="b">
        <f t="shared" si="53"/>
        <v>0</v>
      </c>
      <c r="M854" s="1" t="b">
        <f t="shared" si="54"/>
        <v>1</v>
      </c>
      <c r="N854" s="1" t="b">
        <f t="shared" si="55"/>
        <v>0</v>
      </c>
    </row>
    <row r="855" spans="1:14" ht="15" customHeight="1" x14ac:dyDescent="0.25">
      <c r="A855" s="5" t="s">
        <v>858</v>
      </c>
      <c r="B855" s="6">
        <v>197</v>
      </c>
      <c r="C855" s="6">
        <v>543</v>
      </c>
      <c r="D855" s="6">
        <v>0.36279929999999999</v>
      </c>
      <c r="F855" s="5" t="s">
        <v>858</v>
      </c>
      <c r="G855" s="6">
        <v>197</v>
      </c>
      <c r="H855" s="6">
        <v>543</v>
      </c>
      <c r="I855" s="6">
        <v>0.36279929999999999</v>
      </c>
      <c r="K855" s="1" t="b">
        <f t="shared" si="52"/>
        <v>1</v>
      </c>
      <c r="L855" s="1" t="b">
        <f t="shared" si="53"/>
        <v>1</v>
      </c>
      <c r="M855" s="1" t="b">
        <f t="shared" si="54"/>
        <v>1</v>
      </c>
      <c r="N855" s="1" t="b">
        <f t="shared" si="55"/>
        <v>1</v>
      </c>
    </row>
    <row r="856" spans="1:14" ht="15" customHeight="1" x14ac:dyDescent="0.25">
      <c r="A856" s="5" t="s">
        <v>859</v>
      </c>
      <c r="B856" s="6">
        <v>17</v>
      </c>
      <c r="C856" s="6">
        <v>53</v>
      </c>
      <c r="D856" s="6">
        <v>0.3207547</v>
      </c>
      <c r="F856" s="5" t="s">
        <v>859</v>
      </c>
      <c r="G856" s="6">
        <v>17</v>
      </c>
      <c r="H856" s="6">
        <v>54</v>
      </c>
      <c r="I856" s="6">
        <v>0.31481480000000001</v>
      </c>
      <c r="K856" s="1" t="b">
        <f t="shared" si="52"/>
        <v>1</v>
      </c>
      <c r="L856" s="1" t="b">
        <f t="shared" si="53"/>
        <v>1</v>
      </c>
      <c r="M856" s="1" t="b">
        <f t="shared" si="54"/>
        <v>0</v>
      </c>
      <c r="N856" s="1" t="b">
        <f t="shared" si="55"/>
        <v>0</v>
      </c>
    </row>
    <row r="857" spans="1:14" ht="15" customHeight="1" x14ac:dyDescent="0.25">
      <c r="A857" s="5" t="s">
        <v>860</v>
      </c>
      <c r="B857" s="6">
        <v>56</v>
      </c>
      <c r="C857" s="6">
        <v>694</v>
      </c>
      <c r="D857" s="6">
        <v>8.0691600000000002E-2</v>
      </c>
      <c r="F857" s="5" t="s">
        <v>860</v>
      </c>
      <c r="G857" s="6">
        <v>55</v>
      </c>
      <c r="H857" s="6">
        <v>695</v>
      </c>
      <c r="I857" s="6">
        <v>7.9136700000000004E-2</v>
      </c>
      <c r="K857" s="1" t="b">
        <f t="shared" si="52"/>
        <v>1</v>
      </c>
      <c r="L857" s="1" t="b">
        <f t="shared" si="53"/>
        <v>0</v>
      </c>
      <c r="M857" s="1" t="b">
        <f t="shared" si="54"/>
        <v>0</v>
      </c>
      <c r="N857" s="1" t="b">
        <f t="shared" si="55"/>
        <v>0</v>
      </c>
    </row>
    <row r="858" spans="1:14" ht="15" customHeight="1" x14ac:dyDescent="0.25">
      <c r="A858" s="5" t="s">
        <v>861</v>
      </c>
      <c r="B858" s="6">
        <v>153</v>
      </c>
      <c r="C858" s="6">
        <v>1237</v>
      </c>
      <c r="D858" s="6">
        <v>0.1236863</v>
      </c>
      <c r="F858" s="5" t="s">
        <v>861</v>
      </c>
      <c r="G858" s="6">
        <v>153</v>
      </c>
      <c r="H858" s="6">
        <v>1239</v>
      </c>
      <c r="I858" s="6">
        <v>0.1234867</v>
      </c>
      <c r="K858" s="1" t="b">
        <f t="shared" si="52"/>
        <v>1</v>
      </c>
      <c r="L858" s="1" t="b">
        <f t="shared" si="53"/>
        <v>1</v>
      </c>
      <c r="M858" s="1" t="b">
        <f t="shared" si="54"/>
        <v>0</v>
      </c>
      <c r="N858" s="1" t="b">
        <f t="shared" si="55"/>
        <v>0</v>
      </c>
    </row>
    <row r="859" spans="1:14" ht="15" customHeight="1" x14ac:dyDescent="0.25">
      <c r="A859" s="5" t="s">
        <v>862</v>
      </c>
      <c r="B859" s="6">
        <v>214</v>
      </c>
      <c r="C859" s="6">
        <v>1092</v>
      </c>
      <c r="D859" s="6">
        <v>0.1959707</v>
      </c>
      <c r="F859" s="5" t="s">
        <v>862</v>
      </c>
      <c r="G859" s="6">
        <v>214</v>
      </c>
      <c r="H859" s="6">
        <v>1092</v>
      </c>
      <c r="I859" s="6">
        <v>0.1959707</v>
      </c>
      <c r="K859" s="1" t="b">
        <f t="shared" si="52"/>
        <v>1</v>
      </c>
      <c r="L859" s="1" t="b">
        <f t="shared" si="53"/>
        <v>1</v>
      </c>
      <c r="M859" s="1" t="b">
        <f t="shared" si="54"/>
        <v>1</v>
      </c>
      <c r="N859" s="1" t="b">
        <f t="shared" si="55"/>
        <v>1</v>
      </c>
    </row>
    <row r="860" spans="1:14" ht="15" customHeight="1" x14ac:dyDescent="0.25">
      <c r="A860" s="5" t="s">
        <v>863</v>
      </c>
      <c r="B860" s="6">
        <v>28</v>
      </c>
      <c r="C860" s="6">
        <v>130</v>
      </c>
      <c r="D860" s="6">
        <v>0.21538460000000001</v>
      </c>
      <c r="F860" s="5" t="s">
        <v>863</v>
      </c>
      <c r="G860" s="6">
        <v>28</v>
      </c>
      <c r="H860" s="6">
        <v>130</v>
      </c>
      <c r="I860" s="6">
        <v>0.21538460000000001</v>
      </c>
      <c r="K860" s="1" t="b">
        <f t="shared" si="52"/>
        <v>1</v>
      </c>
      <c r="L860" s="1" t="b">
        <f t="shared" si="53"/>
        <v>1</v>
      </c>
      <c r="M860" s="1" t="b">
        <f t="shared" si="54"/>
        <v>1</v>
      </c>
      <c r="N860" s="1" t="b">
        <f t="shared" si="55"/>
        <v>1</v>
      </c>
    </row>
    <row r="861" spans="1:14" ht="15" customHeight="1" x14ac:dyDescent="0.25">
      <c r="A861" s="5" t="s">
        <v>864</v>
      </c>
      <c r="B861" s="6">
        <v>5</v>
      </c>
      <c r="C861" s="6">
        <v>55</v>
      </c>
      <c r="D861" s="6">
        <v>9.0909100000000007E-2</v>
      </c>
      <c r="F861" s="5" t="s">
        <v>864</v>
      </c>
      <c r="G861" s="6">
        <v>5</v>
      </c>
      <c r="H861" s="6">
        <v>55</v>
      </c>
      <c r="I861" s="6">
        <v>9.0909100000000007E-2</v>
      </c>
      <c r="K861" s="1" t="b">
        <f t="shared" si="52"/>
        <v>1</v>
      </c>
      <c r="L861" s="1" t="b">
        <f t="shared" si="53"/>
        <v>1</v>
      </c>
      <c r="M861" s="1" t="b">
        <f t="shared" si="54"/>
        <v>1</v>
      </c>
      <c r="N861" s="1" t="b">
        <f t="shared" si="55"/>
        <v>1</v>
      </c>
    </row>
    <row r="862" spans="1:14" ht="15" customHeight="1" x14ac:dyDescent="0.25">
      <c r="A862" s="5" t="s">
        <v>865</v>
      </c>
      <c r="B862" s="6">
        <v>46</v>
      </c>
      <c r="C862" s="6">
        <v>426</v>
      </c>
      <c r="D862" s="6">
        <v>0.1079812</v>
      </c>
      <c r="F862" s="5" t="s">
        <v>865</v>
      </c>
      <c r="G862" s="6">
        <v>47</v>
      </c>
      <c r="H862" s="6">
        <v>432</v>
      </c>
      <c r="I862" s="6">
        <v>0.1087963</v>
      </c>
      <c r="K862" s="1" t="b">
        <f t="shared" si="52"/>
        <v>1</v>
      </c>
      <c r="L862" s="1" t="b">
        <f t="shared" si="53"/>
        <v>0</v>
      </c>
      <c r="M862" s="1" t="b">
        <f t="shared" si="54"/>
        <v>0</v>
      </c>
      <c r="N862" s="1" t="b">
        <f t="shared" si="55"/>
        <v>0</v>
      </c>
    </row>
    <row r="863" spans="1:14" ht="15" customHeight="1" x14ac:dyDescent="0.25">
      <c r="A863" s="5" t="s">
        <v>866</v>
      </c>
      <c r="B863" s="6">
        <v>232</v>
      </c>
      <c r="C863" s="6">
        <v>1282</v>
      </c>
      <c r="D863" s="6">
        <v>0.18096719999999999</v>
      </c>
      <c r="F863" s="5" t="s">
        <v>866</v>
      </c>
      <c r="G863" s="6">
        <v>237</v>
      </c>
      <c r="H863" s="6">
        <v>1296</v>
      </c>
      <c r="I863" s="6">
        <v>0.18287039999999999</v>
      </c>
      <c r="K863" s="1" t="b">
        <f t="shared" si="52"/>
        <v>1</v>
      </c>
      <c r="L863" s="1" t="b">
        <f t="shared" si="53"/>
        <v>0</v>
      </c>
      <c r="M863" s="1" t="b">
        <f t="shared" si="54"/>
        <v>0</v>
      </c>
      <c r="N863" s="1" t="b">
        <f t="shared" si="55"/>
        <v>0</v>
      </c>
    </row>
    <row r="864" spans="1:14" ht="15" customHeight="1" x14ac:dyDescent="0.25">
      <c r="A864" s="5" t="s">
        <v>867</v>
      </c>
      <c r="B864" s="6">
        <v>265</v>
      </c>
      <c r="C864" s="6">
        <v>1155</v>
      </c>
      <c r="D864" s="6">
        <v>0.22943720000000001</v>
      </c>
      <c r="F864" s="5" t="s">
        <v>867</v>
      </c>
      <c r="G864" s="6">
        <v>269</v>
      </c>
      <c r="H864" s="6">
        <v>1176</v>
      </c>
      <c r="I864" s="6">
        <v>0.22874149999999999</v>
      </c>
      <c r="K864" s="1" t="b">
        <f t="shared" si="52"/>
        <v>1</v>
      </c>
      <c r="L864" s="1" t="b">
        <f t="shared" si="53"/>
        <v>0</v>
      </c>
      <c r="M864" s="1" t="b">
        <f t="shared" si="54"/>
        <v>0</v>
      </c>
      <c r="N864" s="1" t="b">
        <f t="shared" si="55"/>
        <v>0</v>
      </c>
    </row>
    <row r="865" spans="1:14" ht="15" customHeight="1" x14ac:dyDescent="0.25">
      <c r="A865" s="5" t="s">
        <v>868</v>
      </c>
      <c r="B865" s="6">
        <v>6</v>
      </c>
      <c r="C865" s="6">
        <v>102</v>
      </c>
      <c r="D865" s="6">
        <v>5.8823500000000001E-2</v>
      </c>
      <c r="F865" s="5" t="s">
        <v>868</v>
      </c>
      <c r="G865" s="6">
        <v>6</v>
      </c>
      <c r="H865" s="6">
        <v>102</v>
      </c>
      <c r="I865" s="6">
        <v>5.8823500000000001E-2</v>
      </c>
      <c r="K865" s="1" t="b">
        <f t="shared" si="52"/>
        <v>1</v>
      </c>
      <c r="L865" s="1" t="b">
        <f t="shared" si="53"/>
        <v>1</v>
      </c>
      <c r="M865" s="1" t="b">
        <f t="shared" si="54"/>
        <v>1</v>
      </c>
      <c r="N865" s="1" t="b">
        <f t="shared" si="55"/>
        <v>1</v>
      </c>
    </row>
    <row r="866" spans="1:14" ht="15" customHeight="1" x14ac:dyDescent="0.25">
      <c r="A866" s="5" t="s">
        <v>869</v>
      </c>
      <c r="B866" s="6">
        <v>35</v>
      </c>
      <c r="C866" s="6">
        <v>399</v>
      </c>
      <c r="D866" s="6">
        <v>8.77193E-2</v>
      </c>
      <c r="F866" s="5" t="s">
        <v>869</v>
      </c>
      <c r="G866" s="6">
        <v>35</v>
      </c>
      <c r="H866" s="6">
        <v>400</v>
      </c>
      <c r="I866" s="6">
        <v>8.7499999999999994E-2</v>
      </c>
      <c r="K866" s="1" t="b">
        <f t="shared" si="52"/>
        <v>1</v>
      </c>
      <c r="L866" s="1" t="b">
        <f t="shared" si="53"/>
        <v>1</v>
      </c>
      <c r="M866" s="1" t="b">
        <f t="shared" si="54"/>
        <v>0</v>
      </c>
      <c r="N866" s="1" t="b">
        <f t="shared" si="55"/>
        <v>0</v>
      </c>
    </row>
    <row r="867" spans="1:14" ht="15" customHeight="1" x14ac:dyDescent="0.25">
      <c r="A867" s="5" t="s">
        <v>870</v>
      </c>
      <c r="B867" s="6">
        <v>68</v>
      </c>
      <c r="C867" s="6">
        <v>371</v>
      </c>
      <c r="D867" s="6">
        <v>0.18328839999999999</v>
      </c>
      <c r="F867" s="5" t="s">
        <v>870</v>
      </c>
      <c r="G867" s="6">
        <v>68</v>
      </c>
      <c r="H867" s="6">
        <v>373</v>
      </c>
      <c r="I867" s="6">
        <v>0.18230560000000001</v>
      </c>
      <c r="K867" s="1" t="b">
        <f t="shared" si="52"/>
        <v>1</v>
      </c>
      <c r="L867" s="1" t="b">
        <f t="shared" si="53"/>
        <v>1</v>
      </c>
      <c r="M867" s="1" t="b">
        <f t="shared" si="54"/>
        <v>0</v>
      </c>
      <c r="N867" s="1" t="b">
        <f t="shared" si="55"/>
        <v>0</v>
      </c>
    </row>
    <row r="868" spans="1:14" ht="15" customHeight="1" x14ac:dyDescent="0.25">
      <c r="A868" s="5" t="s">
        <v>871</v>
      </c>
      <c r="B868" s="6">
        <v>54</v>
      </c>
      <c r="C868" s="6">
        <v>196</v>
      </c>
      <c r="D868" s="6">
        <v>0.27551019999999998</v>
      </c>
      <c r="F868" s="5" t="s">
        <v>871</v>
      </c>
      <c r="G868" s="6">
        <v>54</v>
      </c>
      <c r="H868" s="6">
        <v>197</v>
      </c>
      <c r="I868" s="6">
        <v>0.27411170000000001</v>
      </c>
      <c r="K868" s="1" t="b">
        <f t="shared" si="52"/>
        <v>1</v>
      </c>
      <c r="L868" s="1" t="b">
        <f t="shared" si="53"/>
        <v>1</v>
      </c>
      <c r="M868" s="1" t="b">
        <f t="shared" si="54"/>
        <v>0</v>
      </c>
      <c r="N868" s="1" t="b">
        <f t="shared" si="55"/>
        <v>0</v>
      </c>
    </row>
    <row r="869" spans="1:14" ht="15" customHeight="1" x14ac:dyDescent="0.25">
      <c r="A869" s="5" t="s">
        <v>872</v>
      </c>
      <c r="B869" s="6">
        <v>17</v>
      </c>
      <c r="C869" s="6">
        <v>657</v>
      </c>
      <c r="D869" s="6">
        <v>2.5875200000000001E-2</v>
      </c>
      <c r="F869" s="5" t="s">
        <v>872</v>
      </c>
      <c r="G869" s="6">
        <v>17</v>
      </c>
      <c r="H869" s="6">
        <v>657</v>
      </c>
      <c r="I869" s="6">
        <v>2.5875200000000001E-2</v>
      </c>
      <c r="K869" s="1" t="b">
        <f t="shared" si="52"/>
        <v>1</v>
      </c>
      <c r="L869" s="1" t="b">
        <f t="shared" si="53"/>
        <v>1</v>
      </c>
      <c r="M869" s="1" t="b">
        <f t="shared" si="54"/>
        <v>1</v>
      </c>
      <c r="N869" s="1" t="b">
        <f t="shared" si="55"/>
        <v>1</v>
      </c>
    </row>
    <row r="870" spans="1:14" ht="15" customHeight="1" x14ac:dyDescent="0.25">
      <c r="A870" s="5" t="s">
        <v>873</v>
      </c>
      <c r="B870" s="6">
        <v>458</v>
      </c>
      <c r="C870" s="6">
        <v>5204</v>
      </c>
      <c r="D870" s="6">
        <v>8.8009199999999996E-2</v>
      </c>
      <c r="F870" s="5" t="s">
        <v>873</v>
      </c>
      <c r="G870" s="6">
        <v>456</v>
      </c>
      <c r="H870" s="6">
        <v>5216</v>
      </c>
      <c r="I870" s="6">
        <v>8.7423299999999995E-2</v>
      </c>
      <c r="K870" s="1" t="b">
        <f t="shared" si="52"/>
        <v>1</v>
      </c>
      <c r="L870" s="1" t="b">
        <f t="shared" si="53"/>
        <v>0</v>
      </c>
      <c r="M870" s="1" t="b">
        <f t="shared" si="54"/>
        <v>0</v>
      </c>
      <c r="N870" s="1" t="b">
        <f t="shared" si="55"/>
        <v>0</v>
      </c>
    </row>
    <row r="871" spans="1:14" ht="15" customHeight="1" x14ac:dyDescent="0.25">
      <c r="A871" s="5" t="s">
        <v>874</v>
      </c>
      <c r="B871" s="6">
        <v>1791</v>
      </c>
      <c r="C871" s="6">
        <v>10910</v>
      </c>
      <c r="D871" s="6">
        <v>0.16416130000000001</v>
      </c>
      <c r="F871" s="5" t="s">
        <v>874</v>
      </c>
      <c r="G871" s="6">
        <v>1800</v>
      </c>
      <c r="H871" s="6">
        <v>10945</v>
      </c>
      <c r="I871" s="6">
        <v>0.16445870000000001</v>
      </c>
      <c r="K871" s="1" t="b">
        <f t="shared" si="52"/>
        <v>1</v>
      </c>
      <c r="L871" s="1" t="b">
        <f t="shared" si="53"/>
        <v>0</v>
      </c>
      <c r="M871" s="1" t="b">
        <f t="shared" si="54"/>
        <v>0</v>
      </c>
      <c r="N871" s="1" t="b">
        <f t="shared" si="55"/>
        <v>0</v>
      </c>
    </row>
    <row r="872" spans="1:14" ht="15" customHeight="1" x14ac:dyDescent="0.25">
      <c r="A872" s="5" t="s">
        <v>875</v>
      </c>
      <c r="B872" s="6">
        <v>1276</v>
      </c>
      <c r="C872" s="6">
        <v>6068</v>
      </c>
      <c r="D872" s="6">
        <v>0.21028350000000001</v>
      </c>
      <c r="F872" s="5" t="s">
        <v>875</v>
      </c>
      <c r="G872" s="6">
        <v>1285</v>
      </c>
      <c r="H872" s="6">
        <v>6102</v>
      </c>
      <c r="I872" s="6">
        <v>0.21058669999999999</v>
      </c>
      <c r="K872" s="1" t="b">
        <f t="shared" si="52"/>
        <v>1</v>
      </c>
      <c r="L872" s="1" t="b">
        <f t="shared" si="53"/>
        <v>0</v>
      </c>
      <c r="M872" s="1" t="b">
        <f t="shared" si="54"/>
        <v>0</v>
      </c>
      <c r="N872" s="1" t="b">
        <f t="shared" si="55"/>
        <v>0</v>
      </c>
    </row>
    <row r="873" spans="1:14" ht="15" customHeight="1" x14ac:dyDescent="0.25">
      <c r="A873" s="5" t="s">
        <v>876</v>
      </c>
      <c r="B873" s="6">
        <v>13</v>
      </c>
      <c r="C873" s="6">
        <v>192</v>
      </c>
      <c r="D873" s="6">
        <v>6.7708299999999999E-2</v>
      </c>
      <c r="F873" s="5" t="s">
        <v>876</v>
      </c>
      <c r="G873" s="6">
        <v>14</v>
      </c>
      <c r="H873" s="6">
        <v>193</v>
      </c>
      <c r="I873" s="6">
        <v>7.2538900000000003E-2</v>
      </c>
      <c r="K873" s="1" t="b">
        <f t="shared" si="52"/>
        <v>1</v>
      </c>
      <c r="L873" s="1" t="b">
        <f t="shared" si="53"/>
        <v>0</v>
      </c>
      <c r="M873" s="1" t="b">
        <f t="shared" si="54"/>
        <v>0</v>
      </c>
      <c r="N873" s="1" t="b">
        <f t="shared" si="55"/>
        <v>0</v>
      </c>
    </row>
    <row r="874" spans="1:14" ht="15" customHeight="1" x14ac:dyDescent="0.25">
      <c r="A874" s="5" t="s">
        <v>877</v>
      </c>
      <c r="B874" s="6">
        <v>101</v>
      </c>
      <c r="C874" s="6">
        <v>866</v>
      </c>
      <c r="D874" s="6">
        <v>0.1166282</v>
      </c>
      <c r="F874" s="5" t="s">
        <v>877</v>
      </c>
      <c r="G874" s="6">
        <v>100</v>
      </c>
      <c r="H874" s="6">
        <v>867</v>
      </c>
      <c r="I874" s="6">
        <v>0.11534030000000001</v>
      </c>
      <c r="K874" s="1" t="b">
        <f t="shared" si="52"/>
        <v>1</v>
      </c>
      <c r="L874" s="1" t="b">
        <f t="shared" si="53"/>
        <v>0</v>
      </c>
      <c r="M874" s="1" t="b">
        <f t="shared" si="54"/>
        <v>0</v>
      </c>
      <c r="N874" s="1" t="b">
        <f t="shared" si="55"/>
        <v>0</v>
      </c>
    </row>
    <row r="875" spans="1:14" ht="15" customHeight="1" x14ac:dyDescent="0.25">
      <c r="A875" s="5" t="s">
        <v>878</v>
      </c>
      <c r="B875" s="6">
        <v>218</v>
      </c>
      <c r="C875" s="6">
        <v>984</v>
      </c>
      <c r="D875" s="6">
        <v>0.22154470000000001</v>
      </c>
      <c r="F875" s="5" t="s">
        <v>878</v>
      </c>
      <c r="G875" s="6">
        <v>218</v>
      </c>
      <c r="H875" s="6">
        <v>985</v>
      </c>
      <c r="I875" s="6">
        <v>0.22131980000000001</v>
      </c>
      <c r="K875" s="1" t="b">
        <f t="shared" si="52"/>
        <v>1</v>
      </c>
      <c r="L875" s="1" t="b">
        <f t="shared" si="53"/>
        <v>1</v>
      </c>
      <c r="M875" s="1" t="b">
        <f t="shared" si="54"/>
        <v>0</v>
      </c>
      <c r="N875" s="1" t="b">
        <f t="shared" si="55"/>
        <v>0</v>
      </c>
    </row>
    <row r="876" spans="1:14" ht="15" customHeight="1" x14ac:dyDescent="0.25">
      <c r="A876" s="5" t="s">
        <v>879</v>
      </c>
      <c r="B876" s="6">
        <v>149</v>
      </c>
      <c r="C876" s="6">
        <v>584</v>
      </c>
      <c r="D876" s="6">
        <v>0.255137</v>
      </c>
      <c r="F876" s="5" t="s">
        <v>879</v>
      </c>
      <c r="G876" s="6">
        <v>149</v>
      </c>
      <c r="H876" s="6">
        <v>587</v>
      </c>
      <c r="I876" s="6">
        <v>0.25383299999999998</v>
      </c>
      <c r="K876" s="1" t="b">
        <f t="shared" si="52"/>
        <v>1</v>
      </c>
      <c r="L876" s="1" t="b">
        <f t="shared" si="53"/>
        <v>1</v>
      </c>
      <c r="M876" s="1" t="b">
        <f t="shared" si="54"/>
        <v>0</v>
      </c>
      <c r="N876" s="1" t="b">
        <f t="shared" si="55"/>
        <v>0</v>
      </c>
    </row>
    <row r="877" spans="1:14" ht="15" customHeight="1" x14ac:dyDescent="0.25">
      <c r="A877" s="5" t="s">
        <v>880</v>
      </c>
      <c r="B877" s="6">
        <v>7</v>
      </c>
      <c r="C877" s="6">
        <v>186</v>
      </c>
      <c r="D877" s="6">
        <v>3.7634399999999998E-2</v>
      </c>
      <c r="F877" s="5" t="s">
        <v>880</v>
      </c>
      <c r="G877" s="6">
        <v>7</v>
      </c>
      <c r="H877" s="6">
        <v>187</v>
      </c>
      <c r="I877" s="6">
        <v>3.74332E-2</v>
      </c>
      <c r="K877" s="1" t="b">
        <f t="shared" si="52"/>
        <v>1</v>
      </c>
      <c r="L877" s="1" t="b">
        <f t="shared" si="53"/>
        <v>1</v>
      </c>
      <c r="M877" s="1" t="b">
        <f t="shared" si="54"/>
        <v>0</v>
      </c>
      <c r="N877" s="1" t="b">
        <f t="shared" si="55"/>
        <v>0</v>
      </c>
    </row>
    <row r="878" spans="1:14" ht="15" customHeight="1" x14ac:dyDescent="0.25">
      <c r="A878" s="5" t="s">
        <v>881</v>
      </c>
      <c r="B878" s="6">
        <v>31</v>
      </c>
      <c r="C878" s="6">
        <v>357</v>
      </c>
      <c r="D878" s="6">
        <v>8.6834700000000001E-2</v>
      </c>
      <c r="F878" s="5" t="s">
        <v>881</v>
      </c>
      <c r="G878" s="6">
        <v>32</v>
      </c>
      <c r="H878" s="6">
        <v>358</v>
      </c>
      <c r="I878" s="6">
        <v>8.9385500000000007E-2</v>
      </c>
      <c r="K878" s="1" t="b">
        <f t="shared" si="52"/>
        <v>1</v>
      </c>
      <c r="L878" s="1" t="b">
        <f t="shared" si="53"/>
        <v>0</v>
      </c>
      <c r="M878" s="1" t="b">
        <f t="shared" si="54"/>
        <v>0</v>
      </c>
      <c r="N878" s="1" t="b">
        <f t="shared" si="55"/>
        <v>0</v>
      </c>
    </row>
    <row r="879" spans="1:14" ht="15" customHeight="1" x14ac:dyDescent="0.25">
      <c r="A879" s="5" t="s">
        <v>882</v>
      </c>
      <c r="B879" s="6">
        <v>65</v>
      </c>
      <c r="C879" s="6">
        <v>255</v>
      </c>
      <c r="D879" s="6">
        <v>0.25490200000000002</v>
      </c>
      <c r="F879" s="5" t="s">
        <v>882</v>
      </c>
      <c r="G879" s="6">
        <v>65</v>
      </c>
      <c r="H879" s="6">
        <v>257</v>
      </c>
      <c r="I879" s="6">
        <v>0.25291829999999998</v>
      </c>
      <c r="K879" s="1" t="b">
        <f t="shared" si="52"/>
        <v>1</v>
      </c>
      <c r="L879" s="1" t="b">
        <f t="shared" si="53"/>
        <v>1</v>
      </c>
      <c r="M879" s="1" t="b">
        <f t="shared" si="54"/>
        <v>0</v>
      </c>
      <c r="N879" s="1" t="b">
        <f t="shared" si="55"/>
        <v>0</v>
      </c>
    </row>
    <row r="880" spans="1:14" ht="15" customHeight="1" x14ac:dyDescent="0.25">
      <c r="A880" s="5" t="s">
        <v>883</v>
      </c>
      <c r="B880" s="6">
        <v>5</v>
      </c>
      <c r="C880" s="6">
        <v>18</v>
      </c>
      <c r="D880" s="6">
        <v>0.27777780000000002</v>
      </c>
      <c r="F880" s="5" t="s">
        <v>883</v>
      </c>
      <c r="G880" s="6">
        <v>5</v>
      </c>
      <c r="H880" s="6">
        <v>18</v>
      </c>
      <c r="I880" s="6">
        <v>0.27777780000000002</v>
      </c>
      <c r="K880" s="1" t="b">
        <f t="shared" si="52"/>
        <v>1</v>
      </c>
      <c r="L880" s="1" t="b">
        <f t="shared" si="53"/>
        <v>1</v>
      </c>
      <c r="M880" s="1" t="b">
        <f t="shared" si="54"/>
        <v>1</v>
      </c>
      <c r="N880" s="1" t="b">
        <f t="shared" si="55"/>
        <v>1</v>
      </c>
    </row>
    <row r="881" spans="1:14" ht="15" customHeight="1" x14ac:dyDescent="0.25">
      <c r="A881" s="5" t="s">
        <v>884</v>
      </c>
      <c r="B881" s="6">
        <v>3</v>
      </c>
      <c r="C881" s="6">
        <v>129</v>
      </c>
      <c r="D881" s="6">
        <v>2.32558E-2</v>
      </c>
      <c r="F881" s="5" t="s">
        <v>884</v>
      </c>
      <c r="G881" s="6">
        <v>3</v>
      </c>
      <c r="H881" s="6">
        <v>129</v>
      </c>
      <c r="I881" s="6">
        <v>2.32558E-2</v>
      </c>
      <c r="K881" s="1" t="b">
        <f t="shared" si="52"/>
        <v>1</v>
      </c>
      <c r="L881" s="1" t="b">
        <f t="shared" si="53"/>
        <v>1</v>
      </c>
      <c r="M881" s="1" t="b">
        <f t="shared" si="54"/>
        <v>1</v>
      </c>
      <c r="N881" s="1" t="b">
        <f t="shared" si="55"/>
        <v>1</v>
      </c>
    </row>
    <row r="882" spans="1:14" ht="15" customHeight="1" x14ac:dyDescent="0.25">
      <c r="A882" s="5" t="s">
        <v>885</v>
      </c>
      <c r="B882" s="6">
        <v>20</v>
      </c>
      <c r="C882" s="6">
        <v>325</v>
      </c>
      <c r="D882" s="6">
        <v>6.1538500000000003E-2</v>
      </c>
      <c r="F882" s="5" t="s">
        <v>885</v>
      </c>
      <c r="G882" s="6">
        <v>20</v>
      </c>
      <c r="H882" s="6">
        <v>325</v>
      </c>
      <c r="I882" s="6">
        <v>6.1538500000000003E-2</v>
      </c>
      <c r="K882" s="1" t="b">
        <f t="shared" si="52"/>
        <v>1</v>
      </c>
      <c r="L882" s="1" t="b">
        <f t="shared" si="53"/>
        <v>1</v>
      </c>
      <c r="M882" s="1" t="b">
        <f t="shared" si="54"/>
        <v>1</v>
      </c>
      <c r="N882" s="1" t="b">
        <f t="shared" si="55"/>
        <v>1</v>
      </c>
    </row>
    <row r="883" spans="1:14" ht="15" customHeight="1" x14ac:dyDescent="0.25">
      <c r="A883" s="5" t="s">
        <v>886</v>
      </c>
      <c r="B883" s="6">
        <v>34</v>
      </c>
      <c r="C883" s="6">
        <v>267</v>
      </c>
      <c r="D883" s="6">
        <v>0.1273408</v>
      </c>
      <c r="F883" s="5" t="s">
        <v>886</v>
      </c>
      <c r="G883" s="6">
        <v>34</v>
      </c>
      <c r="H883" s="6">
        <v>267</v>
      </c>
      <c r="I883" s="6">
        <v>0.1273408</v>
      </c>
      <c r="K883" s="1" t="b">
        <f t="shared" si="52"/>
        <v>1</v>
      </c>
      <c r="L883" s="1" t="b">
        <f t="shared" si="53"/>
        <v>1</v>
      </c>
      <c r="M883" s="1" t="b">
        <f t="shared" si="54"/>
        <v>1</v>
      </c>
      <c r="N883" s="1" t="b">
        <f t="shared" si="55"/>
        <v>1</v>
      </c>
    </row>
    <row r="884" spans="1:14" ht="15" customHeight="1" x14ac:dyDescent="0.25">
      <c r="A884" s="5" t="s">
        <v>887</v>
      </c>
      <c r="B884" s="6">
        <v>6</v>
      </c>
      <c r="C884" s="6">
        <v>32</v>
      </c>
      <c r="D884" s="6">
        <v>0.1875</v>
      </c>
      <c r="F884" s="5" t="s">
        <v>887</v>
      </c>
      <c r="G884" s="6">
        <v>6</v>
      </c>
      <c r="H884" s="6">
        <v>34</v>
      </c>
      <c r="I884" s="6">
        <v>0.17647060000000001</v>
      </c>
      <c r="K884" s="1" t="b">
        <f t="shared" si="52"/>
        <v>1</v>
      </c>
      <c r="L884" s="1" t="b">
        <f t="shared" si="53"/>
        <v>1</v>
      </c>
      <c r="M884" s="1" t="b">
        <f t="shared" si="54"/>
        <v>0</v>
      </c>
      <c r="N884" s="1" t="b">
        <f t="shared" si="55"/>
        <v>0</v>
      </c>
    </row>
    <row r="885" spans="1:14" ht="15" customHeight="1" x14ac:dyDescent="0.25">
      <c r="A885" s="5" t="s">
        <v>888</v>
      </c>
      <c r="B885" s="6">
        <v>12</v>
      </c>
      <c r="C885" s="6">
        <v>176</v>
      </c>
      <c r="D885" s="6">
        <v>6.8181800000000001E-2</v>
      </c>
      <c r="F885" s="5" t="s">
        <v>888</v>
      </c>
      <c r="G885" s="6">
        <v>12</v>
      </c>
      <c r="H885" s="6">
        <v>176</v>
      </c>
      <c r="I885" s="6">
        <v>6.8181800000000001E-2</v>
      </c>
      <c r="K885" s="1" t="b">
        <f t="shared" si="52"/>
        <v>1</v>
      </c>
      <c r="L885" s="1" t="b">
        <f t="shared" si="53"/>
        <v>1</v>
      </c>
      <c r="M885" s="1" t="b">
        <f t="shared" si="54"/>
        <v>1</v>
      </c>
      <c r="N885" s="1" t="b">
        <f t="shared" si="55"/>
        <v>1</v>
      </c>
    </row>
    <row r="886" spans="1:14" ht="15" customHeight="1" x14ac:dyDescent="0.25">
      <c r="A886" s="5" t="s">
        <v>889</v>
      </c>
      <c r="B886" s="6">
        <v>19</v>
      </c>
      <c r="C886" s="6">
        <v>262</v>
      </c>
      <c r="D886" s="6">
        <v>7.2519100000000003E-2</v>
      </c>
      <c r="F886" s="5" t="s">
        <v>889</v>
      </c>
      <c r="G886" s="6">
        <v>19</v>
      </c>
      <c r="H886" s="6">
        <v>263</v>
      </c>
      <c r="I886" s="6">
        <v>7.2243299999999996E-2</v>
      </c>
      <c r="K886" s="1" t="b">
        <f t="shared" si="52"/>
        <v>1</v>
      </c>
      <c r="L886" s="1" t="b">
        <f t="shared" si="53"/>
        <v>1</v>
      </c>
      <c r="M886" s="1" t="b">
        <f t="shared" si="54"/>
        <v>0</v>
      </c>
      <c r="N886" s="1" t="b">
        <f t="shared" si="55"/>
        <v>0</v>
      </c>
    </row>
    <row r="887" spans="1:14" ht="15" customHeight="1" x14ac:dyDescent="0.25">
      <c r="A887" s="5" t="s">
        <v>890</v>
      </c>
      <c r="B887" s="6">
        <v>50</v>
      </c>
      <c r="C887" s="6">
        <v>264</v>
      </c>
      <c r="D887" s="6">
        <v>0.1893939</v>
      </c>
      <c r="F887" s="5" t="s">
        <v>890</v>
      </c>
      <c r="G887" s="6">
        <v>50</v>
      </c>
      <c r="H887" s="6">
        <v>266</v>
      </c>
      <c r="I887" s="6">
        <v>0.1879699</v>
      </c>
      <c r="K887" s="1" t="b">
        <f t="shared" si="52"/>
        <v>1</v>
      </c>
      <c r="L887" s="1" t="b">
        <f t="shared" si="53"/>
        <v>1</v>
      </c>
      <c r="M887" s="1" t="b">
        <f t="shared" si="54"/>
        <v>0</v>
      </c>
      <c r="N887" s="1" t="b">
        <f t="shared" si="55"/>
        <v>0</v>
      </c>
    </row>
    <row r="888" spans="1:14" ht="15" customHeight="1" x14ac:dyDescent="0.25">
      <c r="A888" s="5" t="s">
        <v>891</v>
      </c>
      <c r="B888" s="6">
        <v>17</v>
      </c>
      <c r="C888" s="6">
        <v>68</v>
      </c>
      <c r="D888" s="6">
        <v>0.25</v>
      </c>
      <c r="F888" s="5" t="s">
        <v>891</v>
      </c>
      <c r="G888" s="6">
        <v>18</v>
      </c>
      <c r="H888" s="6">
        <v>69</v>
      </c>
      <c r="I888" s="6">
        <v>0.26086959999999998</v>
      </c>
      <c r="K888" s="1" t="b">
        <f t="shared" si="52"/>
        <v>1</v>
      </c>
      <c r="L888" s="1" t="b">
        <f t="shared" si="53"/>
        <v>0</v>
      </c>
      <c r="M888" s="1" t="b">
        <f t="shared" si="54"/>
        <v>0</v>
      </c>
      <c r="N888" s="1" t="b">
        <f t="shared" si="55"/>
        <v>0</v>
      </c>
    </row>
    <row r="889" spans="1:14" ht="15" customHeight="1" x14ac:dyDescent="0.25">
      <c r="A889" s="5" t="s">
        <v>892</v>
      </c>
      <c r="B889" s="6">
        <v>0</v>
      </c>
      <c r="C889" s="6">
        <v>21</v>
      </c>
      <c r="D889" s="6">
        <v>0</v>
      </c>
      <c r="F889" s="5" t="s">
        <v>892</v>
      </c>
      <c r="G889" s="6">
        <v>0</v>
      </c>
      <c r="H889" s="6">
        <v>21</v>
      </c>
      <c r="I889" s="6">
        <v>0</v>
      </c>
      <c r="K889" s="1" t="b">
        <f t="shared" si="52"/>
        <v>1</v>
      </c>
      <c r="L889" s="1" t="b">
        <f t="shared" si="53"/>
        <v>1</v>
      </c>
      <c r="M889" s="1" t="b">
        <f t="shared" si="54"/>
        <v>1</v>
      </c>
      <c r="N889" s="1" t="b">
        <f t="shared" si="55"/>
        <v>1</v>
      </c>
    </row>
    <row r="890" spans="1:14" ht="15" customHeight="1" x14ac:dyDescent="0.25">
      <c r="A890" s="5" t="s">
        <v>893</v>
      </c>
      <c r="B890" s="6">
        <v>7</v>
      </c>
      <c r="C890" s="6">
        <v>49</v>
      </c>
      <c r="D890" s="6">
        <v>0.14285709999999999</v>
      </c>
      <c r="F890" s="5" t="s">
        <v>893</v>
      </c>
      <c r="G890" s="6">
        <v>6</v>
      </c>
      <c r="H890" s="6">
        <v>49</v>
      </c>
      <c r="I890" s="6">
        <v>0.122449</v>
      </c>
      <c r="K890" s="1" t="b">
        <f t="shared" si="52"/>
        <v>1</v>
      </c>
      <c r="L890" s="1" t="b">
        <f t="shared" si="53"/>
        <v>0</v>
      </c>
      <c r="M890" s="1" t="b">
        <f t="shared" si="54"/>
        <v>1</v>
      </c>
      <c r="N890" s="1" t="b">
        <f t="shared" si="55"/>
        <v>0</v>
      </c>
    </row>
    <row r="891" spans="1:14" ht="15" customHeight="1" x14ac:dyDescent="0.25">
      <c r="A891" s="5" t="s">
        <v>894</v>
      </c>
      <c r="B891" s="6">
        <v>4</v>
      </c>
      <c r="C891" s="6">
        <v>15</v>
      </c>
      <c r="D891" s="6">
        <v>0.26666669999999998</v>
      </c>
      <c r="F891" s="5" t="s">
        <v>894</v>
      </c>
      <c r="G891" s="6">
        <v>4</v>
      </c>
      <c r="H891" s="6">
        <v>15</v>
      </c>
      <c r="I891" s="6">
        <v>0.26666669999999998</v>
      </c>
      <c r="K891" s="1" t="b">
        <f t="shared" si="52"/>
        <v>1</v>
      </c>
      <c r="L891" s="1" t="b">
        <f t="shared" si="53"/>
        <v>1</v>
      </c>
      <c r="M891" s="1" t="b">
        <f t="shared" si="54"/>
        <v>1</v>
      </c>
      <c r="N891" s="1" t="b">
        <f t="shared" si="55"/>
        <v>1</v>
      </c>
    </row>
    <row r="892" spans="1:14" ht="15" customHeight="1" x14ac:dyDescent="0.25">
      <c r="A892" s="5" t="s">
        <v>895</v>
      </c>
      <c r="B892" s="6">
        <v>255</v>
      </c>
      <c r="C892" s="6">
        <v>1308</v>
      </c>
      <c r="D892" s="6">
        <v>0.19495409999999999</v>
      </c>
      <c r="F892" s="5" t="s">
        <v>895</v>
      </c>
      <c r="G892" s="6">
        <v>135</v>
      </c>
      <c r="H892" s="6">
        <v>831</v>
      </c>
      <c r="I892" s="6">
        <v>0.16245490000000001</v>
      </c>
      <c r="K892" s="1" t="b">
        <f t="shared" si="52"/>
        <v>1</v>
      </c>
      <c r="L892" s="1" t="b">
        <f t="shared" si="53"/>
        <v>0</v>
      </c>
      <c r="M892" s="1" t="b">
        <f t="shared" si="54"/>
        <v>0</v>
      </c>
      <c r="N892" s="1" t="b">
        <f t="shared" si="55"/>
        <v>0</v>
      </c>
    </row>
    <row r="893" spans="1:14" ht="15" customHeight="1" x14ac:dyDescent="0.25">
      <c r="A893" s="5" t="s">
        <v>896</v>
      </c>
      <c r="B893" s="6">
        <v>1436</v>
      </c>
      <c r="C893" s="6">
        <v>6251</v>
      </c>
      <c r="D893" s="6">
        <v>0.22972319999999999</v>
      </c>
      <c r="F893" s="5" t="s">
        <v>896</v>
      </c>
      <c r="G893" s="6">
        <v>1045</v>
      </c>
      <c r="H893" s="6">
        <v>5255</v>
      </c>
      <c r="I893" s="6">
        <v>0.19885820000000001</v>
      </c>
      <c r="K893" s="1" t="b">
        <f t="shared" si="52"/>
        <v>1</v>
      </c>
      <c r="L893" s="1" t="b">
        <f t="shared" si="53"/>
        <v>0</v>
      </c>
      <c r="M893" s="1" t="b">
        <f t="shared" si="54"/>
        <v>0</v>
      </c>
      <c r="N893" s="1" t="b">
        <f t="shared" si="55"/>
        <v>0</v>
      </c>
    </row>
    <row r="894" spans="1:14" ht="15" customHeight="1" x14ac:dyDescent="0.25">
      <c r="A894" s="5" t="s">
        <v>897</v>
      </c>
      <c r="B894" s="6">
        <v>119</v>
      </c>
      <c r="C894" s="6">
        <v>489</v>
      </c>
      <c r="D894" s="6">
        <v>0.24335380000000001</v>
      </c>
      <c r="F894" s="5" t="s">
        <v>897</v>
      </c>
      <c r="G894" s="6">
        <v>93</v>
      </c>
      <c r="H894" s="6">
        <v>425</v>
      </c>
      <c r="I894" s="6">
        <v>0.2188235</v>
      </c>
      <c r="K894" s="1" t="b">
        <f t="shared" si="52"/>
        <v>1</v>
      </c>
      <c r="L894" s="1" t="b">
        <f t="shared" si="53"/>
        <v>0</v>
      </c>
      <c r="M894" s="1" t="b">
        <f t="shared" si="54"/>
        <v>0</v>
      </c>
      <c r="N894" s="1" t="b">
        <f t="shared" si="55"/>
        <v>0</v>
      </c>
    </row>
    <row r="895" spans="1:14" ht="15" customHeight="1" x14ac:dyDescent="0.25">
      <c r="A895" s="5" t="s">
        <v>898</v>
      </c>
      <c r="B895" s="6">
        <v>3</v>
      </c>
      <c r="C895" s="6">
        <v>20</v>
      </c>
      <c r="D895" s="6">
        <v>0.15</v>
      </c>
      <c r="F895" s="5" t="s">
        <v>898</v>
      </c>
      <c r="G895" s="6">
        <v>3</v>
      </c>
      <c r="H895" s="6">
        <v>20</v>
      </c>
      <c r="I895" s="6">
        <v>0.15</v>
      </c>
      <c r="K895" s="1" t="b">
        <f t="shared" si="52"/>
        <v>1</v>
      </c>
      <c r="L895" s="1" t="b">
        <f t="shared" si="53"/>
        <v>1</v>
      </c>
      <c r="M895" s="1" t="b">
        <f t="shared" si="54"/>
        <v>1</v>
      </c>
      <c r="N895" s="1" t="b">
        <f t="shared" si="55"/>
        <v>1</v>
      </c>
    </row>
    <row r="896" spans="1:14" ht="15" customHeight="1" x14ac:dyDescent="0.25">
      <c r="A896" s="5" t="s">
        <v>899</v>
      </c>
      <c r="B896" s="6">
        <v>355</v>
      </c>
      <c r="C896" s="6">
        <v>4052</v>
      </c>
      <c r="D896" s="6">
        <v>8.7611099999999997E-2</v>
      </c>
      <c r="F896" s="5" t="s">
        <v>899</v>
      </c>
      <c r="G896" s="6">
        <v>189</v>
      </c>
      <c r="H896" s="6">
        <v>2355</v>
      </c>
      <c r="I896" s="6">
        <v>8.0254800000000001E-2</v>
      </c>
      <c r="K896" s="1" t="b">
        <f t="shared" si="52"/>
        <v>1</v>
      </c>
      <c r="L896" s="1" t="b">
        <f t="shared" si="53"/>
        <v>0</v>
      </c>
      <c r="M896" s="1" t="b">
        <f t="shared" si="54"/>
        <v>0</v>
      </c>
      <c r="N896" s="1" t="b">
        <f t="shared" si="55"/>
        <v>0</v>
      </c>
    </row>
    <row r="897" spans="1:14" ht="15" customHeight="1" x14ac:dyDescent="0.25">
      <c r="A897" s="5" t="s">
        <v>900</v>
      </c>
      <c r="B897" s="6">
        <v>1161</v>
      </c>
      <c r="C897" s="6">
        <v>7633</v>
      </c>
      <c r="D897" s="6">
        <v>0.15210270000000001</v>
      </c>
      <c r="F897" s="5" t="s">
        <v>900</v>
      </c>
      <c r="G897" s="6">
        <v>787</v>
      </c>
      <c r="H897" s="6">
        <v>5591</v>
      </c>
      <c r="I897" s="6">
        <v>0.1407619</v>
      </c>
      <c r="K897" s="1" t="b">
        <f t="shared" si="52"/>
        <v>1</v>
      </c>
      <c r="L897" s="1" t="b">
        <f t="shared" si="53"/>
        <v>0</v>
      </c>
      <c r="M897" s="1" t="b">
        <f t="shared" si="54"/>
        <v>0</v>
      </c>
      <c r="N897" s="1" t="b">
        <f t="shared" si="55"/>
        <v>0</v>
      </c>
    </row>
    <row r="898" spans="1:14" ht="15" customHeight="1" x14ac:dyDescent="0.25">
      <c r="A898" s="5" t="s">
        <v>901</v>
      </c>
      <c r="B898" s="6">
        <v>127</v>
      </c>
      <c r="C898" s="6">
        <v>632</v>
      </c>
      <c r="D898" s="6">
        <v>0.2009494</v>
      </c>
      <c r="F898" s="5" t="s">
        <v>901</v>
      </c>
      <c r="G898" s="6">
        <v>106</v>
      </c>
      <c r="H898" s="6">
        <v>550</v>
      </c>
      <c r="I898" s="6">
        <v>0.19272729999999999</v>
      </c>
      <c r="K898" s="1" t="b">
        <f t="shared" si="52"/>
        <v>1</v>
      </c>
      <c r="L898" s="1" t="b">
        <f t="shared" si="53"/>
        <v>0</v>
      </c>
      <c r="M898" s="1" t="b">
        <f t="shared" si="54"/>
        <v>0</v>
      </c>
      <c r="N898" s="1" t="b">
        <f t="shared" si="55"/>
        <v>0</v>
      </c>
    </row>
    <row r="899" spans="1:14" ht="15" customHeight="1" x14ac:dyDescent="0.25">
      <c r="A899" s="5" t="s">
        <v>902</v>
      </c>
      <c r="B899" s="6">
        <v>20</v>
      </c>
      <c r="C899" s="6">
        <v>168</v>
      </c>
      <c r="D899" s="6">
        <v>0.1190476</v>
      </c>
      <c r="F899" s="5" t="s">
        <v>902</v>
      </c>
      <c r="G899" s="6">
        <v>18</v>
      </c>
      <c r="H899" s="6">
        <v>168</v>
      </c>
      <c r="I899" s="6">
        <v>0.1071429</v>
      </c>
      <c r="K899" s="1" t="b">
        <f t="shared" ref="K899:K962" si="56">A899=F899</f>
        <v>1</v>
      </c>
      <c r="L899" s="1" t="b">
        <f t="shared" ref="L899:L962" si="57">B899=G899</f>
        <v>0</v>
      </c>
      <c r="M899" s="1" t="b">
        <f t="shared" ref="M899:M962" si="58">C899=H899</f>
        <v>1</v>
      </c>
      <c r="N899" s="1" t="b">
        <f t="shared" ref="N899:N962" si="59">D899=I899</f>
        <v>0</v>
      </c>
    </row>
    <row r="900" spans="1:14" ht="15" customHeight="1" x14ac:dyDescent="0.25">
      <c r="A900" s="5" t="s">
        <v>903</v>
      </c>
      <c r="B900" s="6">
        <v>0</v>
      </c>
      <c r="C900" s="6">
        <v>23</v>
      </c>
      <c r="D900" s="6">
        <v>0</v>
      </c>
      <c r="F900" s="5" t="s">
        <v>903</v>
      </c>
      <c r="G900" s="6">
        <v>0</v>
      </c>
      <c r="H900" s="6">
        <v>5</v>
      </c>
      <c r="I900" s="6">
        <v>0</v>
      </c>
      <c r="K900" s="1" t="b">
        <f t="shared" si="56"/>
        <v>1</v>
      </c>
      <c r="L900" s="1" t="b">
        <f t="shared" si="57"/>
        <v>1</v>
      </c>
      <c r="M900" s="1" t="b">
        <f t="shared" si="58"/>
        <v>0</v>
      </c>
      <c r="N900" s="1" t="b">
        <f t="shared" si="59"/>
        <v>1</v>
      </c>
    </row>
    <row r="901" spans="1:14" ht="15" customHeight="1" x14ac:dyDescent="0.25">
      <c r="A901" s="5" t="s">
        <v>904</v>
      </c>
      <c r="B901" s="6">
        <v>19</v>
      </c>
      <c r="C901" s="6">
        <v>100</v>
      </c>
      <c r="D901" s="6">
        <v>0.19</v>
      </c>
      <c r="F901" s="5" t="s">
        <v>904</v>
      </c>
      <c r="G901" s="6">
        <v>14</v>
      </c>
      <c r="H901" s="6">
        <v>59</v>
      </c>
      <c r="I901" s="6">
        <v>0.2372881</v>
      </c>
      <c r="K901" s="1" t="b">
        <f t="shared" si="56"/>
        <v>1</v>
      </c>
      <c r="L901" s="1" t="b">
        <f t="shared" si="57"/>
        <v>0</v>
      </c>
      <c r="M901" s="1" t="b">
        <f t="shared" si="58"/>
        <v>0</v>
      </c>
      <c r="N901" s="1" t="b">
        <f t="shared" si="59"/>
        <v>0</v>
      </c>
    </row>
    <row r="902" spans="1:14" ht="15" customHeight="1" x14ac:dyDescent="0.25">
      <c r="A902" s="5" t="s">
        <v>905</v>
      </c>
      <c r="B902" s="6">
        <v>2</v>
      </c>
      <c r="C902" s="6">
        <v>12</v>
      </c>
      <c r="D902" s="6">
        <v>0.1666667</v>
      </c>
      <c r="F902" s="5" t="s">
        <v>905</v>
      </c>
      <c r="G902" s="6">
        <v>2</v>
      </c>
      <c r="H902" s="6">
        <v>8</v>
      </c>
      <c r="I902" s="6">
        <v>0.25</v>
      </c>
      <c r="K902" s="1" t="b">
        <f t="shared" si="56"/>
        <v>1</v>
      </c>
      <c r="L902" s="1" t="b">
        <f t="shared" si="57"/>
        <v>1</v>
      </c>
      <c r="M902" s="1" t="b">
        <f t="shared" si="58"/>
        <v>0</v>
      </c>
      <c r="N902" s="1" t="b">
        <f t="shared" si="59"/>
        <v>0</v>
      </c>
    </row>
    <row r="903" spans="1:14" ht="15" customHeight="1" x14ac:dyDescent="0.25">
      <c r="A903" s="5" t="s">
        <v>906</v>
      </c>
      <c r="B903" s="6">
        <v>1</v>
      </c>
      <c r="C903" s="6">
        <v>2</v>
      </c>
      <c r="D903" s="6">
        <v>0.5</v>
      </c>
      <c r="F903" s="5" t="s">
        <v>906</v>
      </c>
      <c r="G903" s="6">
        <v>1</v>
      </c>
      <c r="H903" s="6">
        <v>2</v>
      </c>
      <c r="I903" s="6">
        <v>0.5</v>
      </c>
      <c r="K903" s="1" t="b">
        <f t="shared" si="56"/>
        <v>1</v>
      </c>
      <c r="L903" s="1" t="b">
        <f t="shared" si="57"/>
        <v>1</v>
      </c>
      <c r="M903" s="1" t="b">
        <f t="shared" si="58"/>
        <v>1</v>
      </c>
      <c r="N903" s="1" t="b">
        <f t="shared" si="59"/>
        <v>1</v>
      </c>
    </row>
    <row r="904" spans="1:14" ht="15" customHeight="1" x14ac:dyDescent="0.25">
      <c r="A904" s="5" t="s">
        <v>907</v>
      </c>
      <c r="B904" s="6">
        <v>473</v>
      </c>
      <c r="C904" s="6">
        <v>3814</v>
      </c>
      <c r="D904" s="6">
        <v>0.1240168</v>
      </c>
      <c r="F904" s="5" t="s">
        <v>907</v>
      </c>
      <c r="G904" s="6">
        <v>206</v>
      </c>
      <c r="H904" s="6">
        <v>1879</v>
      </c>
      <c r="I904" s="6">
        <v>0.1096328</v>
      </c>
      <c r="K904" s="1" t="b">
        <f t="shared" si="56"/>
        <v>1</v>
      </c>
      <c r="L904" s="1" t="b">
        <f t="shared" si="57"/>
        <v>0</v>
      </c>
      <c r="M904" s="1" t="b">
        <f t="shared" si="58"/>
        <v>0</v>
      </c>
      <c r="N904" s="1" t="b">
        <f t="shared" si="59"/>
        <v>0</v>
      </c>
    </row>
    <row r="905" spans="1:14" ht="15" customHeight="1" x14ac:dyDescent="0.25">
      <c r="A905" s="5" t="s">
        <v>908</v>
      </c>
      <c r="B905" s="6">
        <v>1694</v>
      </c>
      <c r="C905" s="6">
        <v>8961</v>
      </c>
      <c r="D905" s="6">
        <v>0.1890414</v>
      </c>
      <c r="F905" s="5" t="s">
        <v>908</v>
      </c>
      <c r="G905" s="6">
        <v>1026</v>
      </c>
      <c r="H905" s="6">
        <v>6245</v>
      </c>
      <c r="I905" s="6">
        <v>0.1642914</v>
      </c>
      <c r="K905" s="1" t="b">
        <f t="shared" si="56"/>
        <v>1</v>
      </c>
      <c r="L905" s="1" t="b">
        <f t="shared" si="57"/>
        <v>0</v>
      </c>
      <c r="M905" s="1" t="b">
        <f t="shared" si="58"/>
        <v>0</v>
      </c>
      <c r="N905" s="1" t="b">
        <f t="shared" si="59"/>
        <v>0</v>
      </c>
    </row>
    <row r="906" spans="1:14" ht="15" customHeight="1" x14ac:dyDescent="0.25">
      <c r="A906" s="5" t="s">
        <v>909</v>
      </c>
      <c r="B906" s="6">
        <v>159</v>
      </c>
      <c r="C906" s="6">
        <v>695</v>
      </c>
      <c r="D906" s="6">
        <v>0.22877700000000001</v>
      </c>
      <c r="F906" s="5" t="s">
        <v>909</v>
      </c>
      <c r="G906" s="6">
        <v>103</v>
      </c>
      <c r="H906" s="6">
        <v>429</v>
      </c>
      <c r="I906" s="6">
        <v>0.24009320000000001</v>
      </c>
      <c r="K906" s="1" t="b">
        <f t="shared" si="56"/>
        <v>1</v>
      </c>
      <c r="L906" s="1" t="b">
        <f t="shared" si="57"/>
        <v>0</v>
      </c>
      <c r="M906" s="1" t="b">
        <f t="shared" si="58"/>
        <v>0</v>
      </c>
      <c r="N906" s="1" t="b">
        <f t="shared" si="59"/>
        <v>0</v>
      </c>
    </row>
    <row r="907" spans="1:14" ht="15" customHeight="1" x14ac:dyDescent="0.25">
      <c r="A907" s="5" t="s">
        <v>910</v>
      </c>
      <c r="B907" s="6">
        <v>7</v>
      </c>
      <c r="C907" s="6">
        <v>50</v>
      </c>
      <c r="D907" s="6">
        <v>0.14000000000000001</v>
      </c>
      <c r="F907" s="5" t="s">
        <v>910</v>
      </c>
      <c r="G907" s="6">
        <v>5</v>
      </c>
      <c r="H907" s="6">
        <v>49</v>
      </c>
      <c r="I907" s="6">
        <v>0.1020408</v>
      </c>
      <c r="K907" s="1" t="b">
        <f t="shared" si="56"/>
        <v>1</v>
      </c>
      <c r="L907" s="1" t="b">
        <f t="shared" si="57"/>
        <v>0</v>
      </c>
      <c r="M907" s="1" t="b">
        <f t="shared" si="58"/>
        <v>0</v>
      </c>
      <c r="N907" s="1" t="b">
        <f t="shared" si="59"/>
        <v>0</v>
      </c>
    </row>
    <row r="908" spans="1:14" ht="15" customHeight="1" x14ac:dyDescent="0.25">
      <c r="A908" s="5" t="s">
        <v>911</v>
      </c>
      <c r="B908" s="6">
        <v>203</v>
      </c>
      <c r="C908" s="6">
        <v>2291</v>
      </c>
      <c r="D908" s="6">
        <v>8.8607599999999995E-2</v>
      </c>
      <c r="F908" s="5" t="s">
        <v>911</v>
      </c>
      <c r="G908" s="6">
        <v>124</v>
      </c>
      <c r="H908" s="6">
        <v>1654</v>
      </c>
      <c r="I908" s="6">
        <v>7.4969800000000003E-2</v>
      </c>
      <c r="K908" s="1" t="b">
        <f t="shared" si="56"/>
        <v>1</v>
      </c>
      <c r="L908" s="1" t="b">
        <f t="shared" si="57"/>
        <v>0</v>
      </c>
      <c r="M908" s="1" t="b">
        <f t="shared" si="58"/>
        <v>0</v>
      </c>
      <c r="N908" s="1" t="b">
        <f t="shared" si="59"/>
        <v>0</v>
      </c>
    </row>
    <row r="909" spans="1:14" ht="15" customHeight="1" x14ac:dyDescent="0.25">
      <c r="A909" s="5" t="s">
        <v>912</v>
      </c>
      <c r="B909" s="6">
        <v>354</v>
      </c>
      <c r="C909" s="6">
        <v>2553</v>
      </c>
      <c r="D909" s="6">
        <v>0.13866039999999999</v>
      </c>
      <c r="F909" s="5" t="s">
        <v>912</v>
      </c>
      <c r="G909" s="6">
        <v>244</v>
      </c>
      <c r="H909" s="6">
        <v>1974</v>
      </c>
      <c r="I909" s="6">
        <v>0.12360690000000001</v>
      </c>
      <c r="K909" s="1" t="b">
        <f t="shared" si="56"/>
        <v>1</v>
      </c>
      <c r="L909" s="1" t="b">
        <f t="shared" si="57"/>
        <v>0</v>
      </c>
      <c r="M909" s="1" t="b">
        <f t="shared" si="58"/>
        <v>0</v>
      </c>
      <c r="N909" s="1" t="b">
        <f t="shared" si="59"/>
        <v>0</v>
      </c>
    </row>
    <row r="910" spans="1:14" ht="15" customHeight="1" x14ac:dyDescent="0.25">
      <c r="A910" s="5" t="s">
        <v>913</v>
      </c>
      <c r="B910" s="6">
        <v>24</v>
      </c>
      <c r="C910" s="6">
        <v>165</v>
      </c>
      <c r="D910" s="6">
        <v>0.14545449999999999</v>
      </c>
      <c r="F910" s="5" t="s">
        <v>913</v>
      </c>
      <c r="G910" s="6">
        <v>18</v>
      </c>
      <c r="H910" s="6">
        <v>139</v>
      </c>
      <c r="I910" s="6">
        <v>0.12949640000000001</v>
      </c>
      <c r="K910" s="1" t="b">
        <f t="shared" si="56"/>
        <v>1</v>
      </c>
      <c r="L910" s="1" t="b">
        <f t="shared" si="57"/>
        <v>0</v>
      </c>
      <c r="M910" s="1" t="b">
        <f t="shared" si="58"/>
        <v>0</v>
      </c>
      <c r="N910" s="1" t="b">
        <f t="shared" si="59"/>
        <v>0</v>
      </c>
    </row>
    <row r="911" spans="1:14" ht="15" customHeight="1" x14ac:dyDescent="0.25">
      <c r="A911" s="5" t="s">
        <v>914</v>
      </c>
      <c r="B911" s="6">
        <v>1</v>
      </c>
      <c r="C911" s="6">
        <v>2</v>
      </c>
      <c r="D911" s="6">
        <v>0.5</v>
      </c>
      <c r="F911" s="5" t="s">
        <v>914</v>
      </c>
      <c r="G911" s="6">
        <v>1</v>
      </c>
      <c r="H911" s="6">
        <v>2</v>
      </c>
      <c r="I911" s="6">
        <v>0.5</v>
      </c>
      <c r="K911" s="1" t="b">
        <f t="shared" si="56"/>
        <v>1</v>
      </c>
      <c r="L911" s="1" t="b">
        <f t="shared" si="57"/>
        <v>1</v>
      </c>
      <c r="M911" s="1" t="b">
        <f t="shared" si="58"/>
        <v>1</v>
      </c>
      <c r="N911" s="1" t="b">
        <f t="shared" si="59"/>
        <v>1</v>
      </c>
    </row>
    <row r="912" spans="1:14" ht="15" customHeight="1" x14ac:dyDescent="0.25">
      <c r="A912" s="5" t="s">
        <v>915</v>
      </c>
      <c r="B912" s="6">
        <v>50</v>
      </c>
      <c r="C912" s="6">
        <v>663</v>
      </c>
      <c r="D912" s="6">
        <v>7.5414800000000004E-2</v>
      </c>
      <c r="F912" s="5" t="s">
        <v>915</v>
      </c>
      <c r="G912" s="6">
        <v>42</v>
      </c>
      <c r="H912" s="6">
        <v>561</v>
      </c>
      <c r="I912" s="6">
        <v>7.4866299999999997E-2</v>
      </c>
      <c r="K912" s="1" t="b">
        <f t="shared" si="56"/>
        <v>1</v>
      </c>
      <c r="L912" s="1" t="b">
        <f t="shared" si="57"/>
        <v>0</v>
      </c>
      <c r="M912" s="1" t="b">
        <f t="shared" si="58"/>
        <v>0</v>
      </c>
      <c r="N912" s="1" t="b">
        <f t="shared" si="59"/>
        <v>0</v>
      </c>
    </row>
    <row r="913" spans="1:14" ht="15" customHeight="1" x14ac:dyDescent="0.25">
      <c r="A913" s="5" t="s">
        <v>916</v>
      </c>
      <c r="B913" s="6">
        <v>47</v>
      </c>
      <c r="C913" s="6">
        <v>404</v>
      </c>
      <c r="D913" s="6">
        <v>0.1163366</v>
      </c>
      <c r="F913" s="5" t="s">
        <v>916</v>
      </c>
      <c r="G913" s="6">
        <v>31</v>
      </c>
      <c r="H913" s="6">
        <v>277</v>
      </c>
      <c r="I913" s="6">
        <v>0.1119134</v>
      </c>
      <c r="K913" s="1" t="b">
        <f t="shared" si="56"/>
        <v>1</v>
      </c>
      <c r="L913" s="1" t="b">
        <f t="shared" si="57"/>
        <v>0</v>
      </c>
      <c r="M913" s="1" t="b">
        <f t="shared" si="58"/>
        <v>0</v>
      </c>
      <c r="N913" s="1" t="b">
        <f t="shared" si="59"/>
        <v>0</v>
      </c>
    </row>
    <row r="914" spans="1:14" ht="15" customHeight="1" x14ac:dyDescent="0.25">
      <c r="A914" s="5" t="s">
        <v>917</v>
      </c>
      <c r="B914" s="6">
        <v>19</v>
      </c>
      <c r="C914" s="6">
        <v>104</v>
      </c>
      <c r="D914" s="6">
        <v>0.1826923</v>
      </c>
      <c r="F914" s="5" t="s">
        <v>917</v>
      </c>
      <c r="G914" s="6">
        <v>8</v>
      </c>
      <c r="H914" s="6">
        <v>76</v>
      </c>
      <c r="I914" s="6">
        <v>0.1052632</v>
      </c>
      <c r="K914" s="1" t="b">
        <f t="shared" si="56"/>
        <v>1</v>
      </c>
      <c r="L914" s="1" t="b">
        <f t="shared" si="57"/>
        <v>0</v>
      </c>
      <c r="M914" s="1" t="b">
        <f t="shared" si="58"/>
        <v>0</v>
      </c>
      <c r="N914" s="1" t="b">
        <f t="shared" si="59"/>
        <v>0</v>
      </c>
    </row>
    <row r="915" spans="1:14" ht="15" customHeight="1" x14ac:dyDescent="0.25">
      <c r="A915" s="5" t="s">
        <v>918</v>
      </c>
      <c r="B915" s="6">
        <v>48</v>
      </c>
      <c r="C915" s="6">
        <v>476</v>
      </c>
      <c r="D915" s="6">
        <v>0.10084029999999999</v>
      </c>
      <c r="F915" s="5" t="s">
        <v>918</v>
      </c>
      <c r="G915" s="6">
        <v>37</v>
      </c>
      <c r="H915" s="6">
        <v>332</v>
      </c>
      <c r="I915" s="6">
        <v>0.1114458</v>
      </c>
      <c r="K915" s="1" t="b">
        <f t="shared" si="56"/>
        <v>1</v>
      </c>
      <c r="L915" s="1" t="b">
        <f t="shared" si="57"/>
        <v>0</v>
      </c>
      <c r="M915" s="1" t="b">
        <f t="shared" si="58"/>
        <v>0</v>
      </c>
      <c r="N915" s="1" t="b">
        <f t="shared" si="59"/>
        <v>0</v>
      </c>
    </row>
    <row r="916" spans="1:14" ht="15" customHeight="1" x14ac:dyDescent="0.25">
      <c r="A916" s="5" t="s">
        <v>919</v>
      </c>
      <c r="B916" s="6">
        <v>36</v>
      </c>
      <c r="C916" s="6">
        <v>371</v>
      </c>
      <c r="D916" s="6">
        <v>9.7034999999999996E-2</v>
      </c>
      <c r="F916" s="5" t="s">
        <v>919</v>
      </c>
      <c r="G916" s="6">
        <v>26</v>
      </c>
      <c r="H916" s="6">
        <v>303</v>
      </c>
      <c r="I916" s="6">
        <v>8.5808599999999999E-2</v>
      </c>
      <c r="K916" s="1" t="b">
        <f t="shared" si="56"/>
        <v>1</v>
      </c>
      <c r="L916" s="1" t="b">
        <f t="shared" si="57"/>
        <v>0</v>
      </c>
      <c r="M916" s="1" t="b">
        <f t="shared" si="58"/>
        <v>0</v>
      </c>
      <c r="N916" s="1" t="b">
        <f t="shared" si="59"/>
        <v>0</v>
      </c>
    </row>
    <row r="917" spans="1:14" ht="15" customHeight="1" x14ac:dyDescent="0.25">
      <c r="A917" s="5" t="s">
        <v>920</v>
      </c>
      <c r="B917" s="6">
        <v>28</v>
      </c>
      <c r="C917" s="6">
        <v>126</v>
      </c>
      <c r="D917" s="6">
        <v>0.22222220000000001</v>
      </c>
      <c r="F917" s="5" t="s">
        <v>920</v>
      </c>
      <c r="G917" s="6">
        <v>26</v>
      </c>
      <c r="H917" s="6">
        <v>116</v>
      </c>
      <c r="I917" s="6">
        <v>0.2241379</v>
      </c>
      <c r="K917" s="1" t="b">
        <f t="shared" si="56"/>
        <v>1</v>
      </c>
      <c r="L917" s="1" t="b">
        <f t="shared" si="57"/>
        <v>0</v>
      </c>
      <c r="M917" s="1" t="b">
        <f t="shared" si="58"/>
        <v>0</v>
      </c>
      <c r="N917" s="1" t="b">
        <f t="shared" si="59"/>
        <v>0</v>
      </c>
    </row>
    <row r="918" spans="1:14" ht="15" customHeight="1" x14ac:dyDescent="0.25">
      <c r="A918" s="5" t="s">
        <v>921</v>
      </c>
      <c r="B918" s="6">
        <v>1</v>
      </c>
      <c r="C918" s="6">
        <v>5</v>
      </c>
      <c r="D918" s="6">
        <v>0.2</v>
      </c>
      <c r="F918" s="5" t="s">
        <v>921</v>
      </c>
      <c r="G918" s="6">
        <v>1</v>
      </c>
      <c r="H918" s="6">
        <v>5</v>
      </c>
      <c r="I918" s="6">
        <v>0.2</v>
      </c>
      <c r="K918" s="1" t="b">
        <f t="shared" si="56"/>
        <v>1</v>
      </c>
      <c r="L918" s="1" t="b">
        <f t="shared" si="57"/>
        <v>1</v>
      </c>
      <c r="M918" s="1" t="b">
        <f t="shared" si="58"/>
        <v>1</v>
      </c>
      <c r="N918" s="1" t="b">
        <f t="shared" si="59"/>
        <v>1</v>
      </c>
    </row>
    <row r="919" spans="1:14" ht="15" customHeight="1" x14ac:dyDescent="0.25">
      <c r="A919" s="5" t="s">
        <v>922</v>
      </c>
      <c r="B919" s="6">
        <v>26</v>
      </c>
      <c r="C919" s="6">
        <v>270</v>
      </c>
      <c r="D919" s="6">
        <v>9.6296300000000001E-2</v>
      </c>
      <c r="F919" s="5" t="s">
        <v>922</v>
      </c>
      <c r="G919" s="6">
        <v>23</v>
      </c>
      <c r="H919" s="6">
        <v>261</v>
      </c>
      <c r="I919" s="6">
        <v>8.8122599999999995E-2</v>
      </c>
      <c r="K919" s="1" t="b">
        <f t="shared" si="56"/>
        <v>1</v>
      </c>
      <c r="L919" s="1" t="b">
        <f t="shared" si="57"/>
        <v>0</v>
      </c>
      <c r="M919" s="1" t="b">
        <f t="shared" si="58"/>
        <v>0</v>
      </c>
      <c r="N919" s="1" t="b">
        <f t="shared" si="59"/>
        <v>0</v>
      </c>
    </row>
    <row r="920" spans="1:14" ht="15" customHeight="1" x14ac:dyDescent="0.25">
      <c r="A920" s="5" t="s">
        <v>923</v>
      </c>
      <c r="B920" s="6">
        <v>62</v>
      </c>
      <c r="C920" s="6">
        <v>591</v>
      </c>
      <c r="D920" s="6">
        <v>0.1049069</v>
      </c>
      <c r="F920" s="5" t="s">
        <v>923</v>
      </c>
      <c r="G920" s="6">
        <v>53</v>
      </c>
      <c r="H920" s="6">
        <v>568</v>
      </c>
      <c r="I920" s="6">
        <v>9.3309900000000001E-2</v>
      </c>
      <c r="K920" s="1" t="b">
        <f t="shared" si="56"/>
        <v>1</v>
      </c>
      <c r="L920" s="1" t="b">
        <f t="shared" si="57"/>
        <v>0</v>
      </c>
      <c r="M920" s="1" t="b">
        <f t="shared" si="58"/>
        <v>0</v>
      </c>
      <c r="N920" s="1" t="b">
        <f t="shared" si="59"/>
        <v>0</v>
      </c>
    </row>
    <row r="921" spans="1:14" ht="15" customHeight="1" x14ac:dyDescent="0.25">
      <c r="A921" s="5" t="s">
        <v>924</v>
      </c>
      <c r="B921" s="6">
        <v>51</v>
      </c>
      <c r="C921" s="6">
        <v>342</v>
      </c>
      <c r="D921" s="6">
        <v>0.1491228</v>
      </c>
      <c r="F921" s="5" t="s">
        <v>924</v>
      </c>
      <c r="G921" s="6">
        <v>48</v>
      </c>
      <c r="H921" s="6">
        <v>337</v>
      </c>
      <c r="I921" s="6">
        <v>0.14243320000000001</v>
      </c>
      <c r="K921" s="1" t="b">
        <f t="shared" si="56"/>
        <v>1</v>
      </c>
      <c r="L921" s="1" t="b">
        <f t="shared" si="57"/>
        <v>0</v>
      </c>
      <c r="M921" s="1" t="b">
        <f t="shared" si="58"/>
        <v>0</v>
      </c>
      <c r="N921" s="1" t="b">
        <f t="shared" si="59"/>
        <v>0</v>
      </c>
    </row>
    <row r="922" spans="1:14" ht="15" customHeight="1" x14ac:dyDescent="0.25">
      <c r="A922" s="5" t="s">
        <v>925</v>
      </c>
      <c r="B922" s="6">
        <v>4</v>
      </c>
      <c r="C922" s="6">
        <v>20</v>
      </c>
      <c r="D922" s="6">
        <v>0.2</v>
      </c>
      <c r="F922" s="5" t="s">
        <v>925</v>
      </c>
      <c r="G922" s="6">
        <v>4</v>
      </c>
      <c r="H922" s="6">
        <v>20</v>
      </c>
      <c r="I922" s="6">
        <v>0.2</v>
      </c>
      <c r="K922" s="1" t="b">
        <f t="shared" si="56"/>
        <v>1</v>
      </c>
      <c r="L922" s="1" t="b">
        <f t="shared" si="57"/>
        <v>1</v>
      </c>
      <c r="M922" s="1" t="b">
        <f t="shared" si="58"/>
        <v>1</v>
      </c>
      <c r="N922" s="1" t="b">
        <f t="shared" si="59"/>
        <v>1</v>
      </c>
    </row>
    <row r="923" spans="1:14" ht="15" customHeight="1" x14ac:dyDescent="0.25">
      <c r="A923" s="5" t="s">
        <v>926</v>
      </c>
      <c r="B923" s="6">
        <v>21</v>
      </c>
      <c r="C923" s="6">
        <v>285</v>
      </c>
      <c r="D923" s="6">
        <v>7.3684200000000005E-2</v>
      </c>
      <c r="F923" s="5" t="s">
        <v>926</v>
      </c>
      <c r="G923" s="6">
        <v>3</v>
      </c>
      <c r="H923" s="6">
        <v>61</v>
      </c>
      <c r="I923" s="6">
        <v>4.9180300000000003E-2</v>
      </c>
      <c r="K923" s="1" t="b">
        <f t="shared" si="56"/>
        <v>1</v>
      </c>
      <c r="L923" s="1" t="b">
        <f t="shared" si="57"/>
        <v>0</v>
      </c>
      <c r="M923" s="1" t="b">
        <f t="shared" si="58"/>
        <v>0</v>
      </c>
      <c r="N923" s="1" t="b">
        <f t="shared" si="59"/>
        <v>0</v>
      </c>
    </row>
    <row r="924" spans="1:14" ht="15" customHeight="1" x14ac:dyDescent="0.25">
      <c r="A924" s="5" t="s">
        <v>927</v>
      </c>
      <c r="B924" s="6">
        <v>57</v>
      </c>
      <c r="C924" s="6">
        <v>474</v>
      </c>
      <c r="D924" s="6">
        <v>0.1202532</v>
      </c>
      <c r="F924" s="5" t="s">
        <v>927</v>
      </c>
      <c r="G924" s="6">
        <v>22</v>
      </c>
      <c r="H924" s="6">
        <v>265</v>
      </c>
      <c r="I924" s="6">
        <v>8.3018900000000007E-2</v>
      </c>
      <c r="K924" s="1" t="b">
        <f t="shared" si="56"/>
        <v>1</v>
      </c>
      <c r="L924" s="1" t="b">
        <f t="shared" si="57"/>
        <v>0</v>
      </c>
      <c r="M924" s="1" t="b">
        <f t="shared" si="58"/>
        <v>0</v>
      </c>
      <c r="N924" s="1" t="b">
        <f t="shared" si="59"/>
        <v>0</v>
      </c>
    </row>
    <row r="925" spans="1:14" ht="15" customHeight="1" x14ac:dyDescent="0.25">
      <c r="A925" s="5" t="s">
        <v>928</v>
      </c>
      <c r="B925" s="6">
        <v>24</v>
      </c>
      <c r="C925" s="6">
        <v>108</v>
      </c>
      <c r="D925" s="6">
        <v>0.22222220000000001</v>
      </c>
      <c r="F925" s="5" t="s">
        <v>928</v>
      </c>
      <c r="G925" s="6">
        <v>5</v>
      </c>
      <c r="H925" s="6">
        <v>44</v>
      </c>
      <c r="I925" s="6">
        <v>0.1136364</v>
      </c>
      <c r="K925" s="1" t="b">
        <f t="shared" si="56"/>
        <v>1</v>
      </c>
      <c r="L925" s="1" t="b">
        <f t="shared" si="57"/>
        <v>0</v>
      </c>
      <c r="M925" s="1" t="b">
        <f t="shared" si="58"/>
        <v>0</v>
      </c>
      <c r="N925" s="1" t="b">
        <f t="shared" si="59"/>
        <v>0</v>
      </c>
    </row>
    <row r="926" spans="1:14" ht="15" customHeight="1" x14ac:dyDescent="0.25">
      <c r="A926" s="5" t="s">
        <v>929</v>
      </c>
      <c r="B926" s="6">
        <v>0</v>
      </c>
      <c r="C926" s="6">
        <v>18</v>
      </c>
      <c r="D926" s="6">
        <v>0</v>
      </c>
      <c r="F926" s="5" t="s">
        <v>929</v>
      </c>
      <c r="G926" s="6">
        <v>0</v>
      </c>
      <c r="H926" s="6">
        <v>3</v>
      </c>
      <c r="I926" s="6">
        <v>0</v>
      </c>
      <c r="K926" s="1" t="b">
        <f t="shared" si="56"/>
        <v>1</v>
      </c>
      <c r="L926" s="1" t="b">
        <f t="shared" si="57"/>
        <v>1</v>
      </c>
      <c r="M926" s="1" t="b">
        <f t="shared" si="58"/>
        <v>0</v>
      </c>
      <c r="N926" s="1" t="b">
        <f t="shared" si="59"/>
        <v>1</v>
      </c>
    </row>
    <row r="927" spans="1:14" ht="15" customHeight="1" x14ac:dyDescent="0.25">
      <c r="A927" s="5" t="s">
        <v>930</v>
      </c>
      <c r="B927" s="6">
        <v>23</v>
      </c>
      <c r="C927" s="6">
        <v>206</v>
      </c>
      <c r="D927" s="6">
        <v>0.1116505</v>
      </c>
      <c r="F927" s="5" t="s">
        <v>930</v>
      </c>
      <c r="G927" s="6">
        <v>3</v>
      </c>
      <c r="H927" s="6">
        <v>30</v>
      </c>
      <c r="I927" s="6">
        <v>0.1</v>
      </c>
      <c r="K927" s="1" t="b">
        <f t="shared" si="56"/>
        <v>1</v>
      </c>
      <c r="L927" s="1" t="b">
        <f t="shared" si="57"/>
        <v>0</v>
      </c>
      <c r="M927" s="1" t="b">
        <f t="shared" si="58"/>
        <v>0</v>
      </c>
      <c r="N927" s="1" t="b">
        <f t="shared" si="59"/>
        <v>0</v>
      </c>
    </row>
    <row r="928" spans="1:14" ht="15" customHeight="1" x14ac:dyDescent="0.25">
      <c r="A928" s="5" t="s">
        <v>931</v>
      </c>
      <c r="B928" s="6">
        <v>15</v>
      </c>
      <c r="C928" s="6">
        <v>180</v>
      </c>
      <c r="D928" s="6">
        <v>8.3333299999999999E-2</v>
      </c>
      <c r="F928" s="5" t="s">
        <v>931</v>
      </c>
      <c r="G928" s="6">
        <v>2</v>
      </c>
      <c r="H928" s="6">
        <v>30</v>
      </c>
      <c r="I928" s="6">
        <v>6.6666699999999995E-2</v>
      </c>
      <c r="K928" s="1" t="b">
        <f t="shared" si="56"/>
        <v>1</v>
      </c>
      <c r="L928" s="1" t="b">
        <f t="shared" si="57"/>
        <v>0</v>
      </c>
      <c r="M928" s="1" t="b">
        <f t="shared" si="58"/>
        <v>0</v>
      </c>
      <c r="N928" s="1" t="b">
        <f t="shared" si="59"/>
        <v>0</v>
      </c>
    </row>
    <row r="929" spans="1:14" ht="15" customHeight="1" x14ac:dyDescent="0.25">
      <c r="A929" s="5" t="s">
        <v>932</v>
      </c>
      <c r="B929" s="6">
        <v>0</v>
      </c>
      <c r="C929" s="6">
        <v>3</v>
      </c>
      <c r="D929" s="6">
        <v>0</v>
      </c>
      <c r="F929" s="5" t="s">
        <v>932</v>
      </c>
      <c r="G929" s="6">
        <v>0</v>
      </c>
      <c r="H929" s="6">
        <v>5</v>
      </c>
      <c r="I929" s="6">
        <v>0</v>
      </c>
      <c r="K929" s="1" t="b">
        <f t="shared" si="56"/>
        <v>1</v>
      </c>
      <c r="L929" s="1" t="b">
        <f t="shared" si="57"/>
        <v>1</v>
      </c>
      <c r="M929" s="1" t="b">
        <f t="shared" si="58"/>
        <v>0</v>
      </c>
      <c r="N929" s="1" t="b">
        <f t="shared" si="59"/>
        <v>1</v>
      </c>
    </row>
    <row r="930" spans="1:14" ht="15" customHeight="1" x14ac:dyDescent="0.25">
      <c r="A930" s="5" t="s">
        <v>933</v>
      </c>
      <c r="B930" s="6">
        <v>7</v>
      </c>
      <c r="C930" s="6">
        <v>59</v>
      </c>
      <c r="D930" s="6">
        <v>0.1186441</v>
      </c>
      <c r="F930" s="5" t="s">
        <v>933</v>
      </c>
      <c r="G930" s="6">
        <v>5</v>
      </c>
      <c r="H930" s="6">
        <v>41</v>
      </c>
      <c r="I930" s="6">
        <v>0.1219512</v>
      </c>
      <c r="K930" s="1" t="b">
        <f t="shared" si="56"/>
        <v>1</v>
      </c>
      <c r="L930" s="1" t="b">
        <f t="shared" si="57"/>
        <v>0</v>
      </c>
      <c r="M930" s="1" t="b">
        <f t="shared" si="58"/>
        <v>0</v>
      </c>
      <c r="N930" s="1" t="b">
        <f t="shared" si="59"/>
        <v>0</v>
      </c>
    </row>
    <row r="931" spans="1:14" ht="15" customHeight="1" x14ac:dyDescent="0.25">
      <c r="A931" s="5" t="s">
        <v>934</v>
      </c>
      <c r="B931" s="6">
        <v>19</v>
      </c>
      <c r="C931" s="6">
        <v>176</v>
      </c>
      <c r="D931" s="6">
        <v>0.10795449999999999</v>
      </c>
      <c r="F931" s="5" t="s">
        <v>934</v>
      </c>
      <c r="G931" s="6">
        <v>8</v>
      </c>
      <c r="H931" s="6">
        <v>89</v>
      </c>
      <c r="I931" s="6">
        <v>8.9887599999999998E-2</v>
      </c>
      <c r="K931" s="1" t="b">
        <f t="shared" si="56"/>
        <v>1</v>
      </c>
      <c r="L931" s="1" t="b">
        <f t="shared" si="57"/>
        <v>0</v>
      </c>
      <c r="M931" s="1" t="b">
        <f t="shared" si="58"/>
        <v>0</v>
      </c>
      <c r="N931" s="1" t="b">
        <f t="shared" si="59"/>
        <v>0</v>
      </c>
    </row>
    <row r="932" spans="1:14" ht="15" customHeight="1" x14ac:dyDescent="0.25">
      <c r="A932" s="5" t="s">
        <v>935</v>
      </c>
      <c r="B932" s="6">
        <v>3</v>
      </c>
      <c r="C932" s="6">
        <v>42</v>
      </c>
      <c r="D932" s="6">
        <v>7.1428599999999995E-2</v>
      </c>
      <c r="F932" s="5" t="s">
        <v>935</v>
      </c>
      <c r="G932" s="6">
        <v>2</v>
      </c>
      <c r="H932" s="6">
        <v>24</v>
      </c>
      <c r="I932" s="6">
        <v>8.3333299999999999E-2</v>
      </c>
      <c r="K932" s="1" t="b">
        <f t="shared" si="56"/>
        <v>1</v>
      </c>
      <c r="L932" s="1" t="b">
        <f t="shared" si="57"/>
        <v>0</v>
      </c>
      <c r="M932" s="1" t="b">
        <f t="shared" si="58"/>
        <v>0</v>
      </c>
      <c r="N932" s="1" t="b">
        <f t="shared" si="59"/>
        <v>0</v>
      </c>
    </row>
    <row r="933" spans="1:14" ht="15" customHeight="1" x14ac:dyDescent="0.25">
      <c r="A933" s="5" t="s">
        <v>936</v>
      </c>
      <c r="B933" s="6">
        <v>0</v>
      </c>
      <c r="C933" s="6">
        <v>2</v>
      </c>
      <c r="D933" s="6">
        <v>0</v>
      </c>
      <c r="F933" s="5" t="s">
        <v>936</v>
      </c>
      <c r="G933" s="6">
        <v>0</v>
      </c>
      <c r="H933" s="6">
        <v>2</v>
      </c>
      <c r="I933" s="6">
        <v>0</v>
      </c>
      <c r="K933" s="1" t="b">
        <f t="shared" si="56"/>
        <v>1</v>
      </c>
      <c r="L933" s="1" t="b">
        <f t="shared" si="57"/>
        <v>1</v>
      </c>
      <c r="M933" s="1" t="b">
        <f t="shared" si="58"/>
        <v>1</v>
      </c>
      <c r="N933" s="1" t="b">
        <f t="shared" si="59"/>
        <v>1</v>
      </c>
    </row>
    <row r="934" spans="1:14" ht="15" customHeight="1" x14ac:dyDescent="0.25">
      <c r="A934" s="5" t="s">
        <v>937</v>
      </c>
      <c r="B934" s="6">
        <v>40</v>
      </c>
      <c r="C934" s="6">
        <v>403</v>
      </c>
      <c r="D934" s="6">
        <v>9.9255599999999999E-2</v>
      </c>
      <c r="F934" s="5" t="s">
        <v>937</v>
      </c>
      <c r="G934" s="6">
        <v>38</v>
      </c>
      <c r="H934" s="6">
        <v>403</v>
      </c>
      <c r="I934" s="6">
        <v>9.4292799999999996E-2</v>
      </c>
      <c r="K934" s="1" t="b">
        <f t="shared" si="56"/>
        <v>1</v>
      </c>
      <c r="L934" s="1" t="b">
        <f t="shared" si="57"/>
        <v>0</v>
      </c>
      <c r="M934" s="1" t="b">
        <f t="shared" si="58"/>
        <v>1</v>
      </c>
      <c r="N934" s="1" t="b">
        <f t="shared" si="59"/>
        <v>0</v>
      </c>
    </row>
    <row r="935" spans="1:14" ht="15" customHeight="1" x14ac:dyDescent="0.25">
      <c r="A935" s="5" t="s">
        <v>938</v>
      </c>
      <c r="B935" s="6">
        <v>115</v>
      </c>
      <c r="C935" s="6">
        <v>472</v>
      </c>
      <c r="D935" s="6">
        <v>0.2436441</v>
      </c>
      <c r="F935" s="5" t="s">
        <v>938</v>
      </c>
      <c r="G935" s="6">
        <v>109</v>
      </c>
      <c r="H935" s="6">
        <v>472</v>
      </c>
      <c r="I935" s="6">
        <v>0.2309322</v>
      </c>
      <c r="K935" s="1" t="b">
        <f t="shared" si="56"/>
        <v>1</v>
      </c>
      <c r="L935" s="1" t="b">
        <f t="shared" si="57"/>
        <v>0</v>
      </c>
      <c r="M935" s="1" t="b">
        <f t="shared" si="58"/>
        <v>1</v>
      </c>
      <c r="N935" s="1" t="b">
        <f t="shared" si="59"/>
        <v>0</v>
      </c>
    </row>
    <row r="936" spans="1:14" ht="15" customHeight="1" x14ac:dyDescent="0.25">
      <c r="A936" s="5" t="s">
        <v>939</v>
      </c>
      <c r="B936" s="6">
        <v>54</v>
      </c>
      <c r="C936" s="6">
        <v>152</v>
      </c>
      <c r="D936" s="6">
        <v>0.3552632</v>
      </c>
      <c r="F936" s="5" t="s">
        <v>939</v>
      </c>
      <c r="G936" s="6">
        <v>52</v>
      </c>
      <c r="H936" s="6">
        <v>152</v>
      </c>
      <c r="I936" s="6">
        <v>0.3421053</v>
      </c>
      <c r="K936" s="1" t="b">
        <f t="shared" si="56"/>
        <v>1</v>
      </c>
      <c r="L936" s="1" t="b">
        <f t="shared" si="57"/>
        <v>0</v>
      </c>
      <c r="M936" s="1" t="b">
        <f t="shared" si="58"/>
        <v>1</v>
      </c>
      <c r="N936" s="1" t="b">
        <f t="shared" si="59"/>
        <v>0</v>
      </c>
    </row>
    <row r="937" spans="1:14" ht="15" customHeight="1" x14ac:dyDescent="0.25">
      <c r="A937" s="5" t="s">
        <v>940</v>
      </c>
      <c r="B937" s="6">
        <v>1</v>
      </c>
      <c r="C937" s="6">
        <v>8</v>
      </c>
      <c r="D937" s="6">
        <v>0.125</v>
      </c>
      <c r="F937" s="5" t="s">
        <v>940</v>
      </c>
      <c r="G937" s="6">
        <v>1</v>
      </c>
      <c r="H937" s="6">
        <v>8</v>
      </c>
      <c r="I937" s="6">
        <v>0.125</v>
      </c>
      <c r="K937" s="1" t="b">
        <f t="shared" si="56"/>
        <v>1</v>
      </c>
      <c r="L937" s="1" t="b">
        <f t="shared" si="57"/>
        <v>1</v>
      </c>
      <c r="M937" s="1" t="b">
        <f t="shared" si="58"/>
        <v>1</v>
      </c>
      <c r="N937" s="1" t="b">
        <f t="shared" si="59"/>
        <v>1</v>
      </c>
    </row>
    <row r="938" spans="1:14" ht="15" customHeight="1" x14ac:dyDescent="0.25">
      <c r="A938" s="5" t="s">
        <v>941</v>
      </c>
      <c r="B938" s="6">
        <v>16</v>
      </c>
      <c r="C938" s="6">
        <v>146</v>
      </c>
      <c r="D938" s="6">
        <v>0.10958900000000001</v>
      </c>
      <c r="F938" s="5" t="s">
        <v>941</v>
      </c>
      <c r="G938" s="6">
        <v>15</v>
      </c>
      <c r="H938" s="6">
        <v>146</v>
      </c>
      <c r="I938" s="6">
        <v>0.1027397</v>
      </c>
      <c r="K938" s="1" t="b">
        <f t="shared" si="56"/>
        <v>1</v>
      </c>
      <c r="L938" s="1" t="b">
        <f t="shared" si="57"/>
        <v>0</v>
      </c>
      <c r="M938" s="1" t="b">
        <f t="shared" si="58"/>
        <v>1</v>
      </c>
      <c r="N938" s="1" t="b">
        <f t="shared" si="59"/>
        <v>0</v>
      </c>
    </row>
    <row r="939" spans="1:14" ht="15" customHeight="1" x14ac:dyDescent="0.25">
      <c r="A939" s="5" t="s">
        <v>942</v>
      </c>
      <c r="B939" s="6">
        <v>34</v>
      </c>
      <c r="C939" s="6">
        <v>211</v>
      </c>
      <c r="D939" s="6">
        <v>0.16113739999999999</v>
      </c>
      <c r="F939" s="5" t="s">
        <v>942</v>
      </c>
      <c r="G939" s="6">
        <v>32</v>
      </c>
      <c r="H939" s="6">
        <v>211</v>
      </c>
      <c r="I939" s="6">
        <v>0.15165880000000001</v>
      </c>
      <c r="K939" s="1" t="b">
        <f t="shared" si="56"/>
        <v>1</v>
      </c>
      <c r="L939" s="1" t="b">
        <f t="shared" si="57"/>
        <v>0</v>
      </c>
      <c r="M939" s="1" t="b">
        <f t="shared" si="58"/>
        <v>1</v>
      </c>
      <c r="N939" s="1" t="b">
        <f t="shared" si="59"/>
        <v>0</v>
      </c>
    </row>
    <row r="940" spans="1:14" ht="15" customHeight="1" x14ac:dyDescent="0.25">
      <c r="A940" s="5" t="s">
        <v>943</v>
      </c>
      <c r="B940" s="6">
        <v>14</v>
      </c>
      <c r="C940" s="6">
        <v>62</v>
      </c>
      <c r="D940" s="6">
        <v>0.22580649999999999</v>
      </c>
      <c r="F940" s="5" t="s">
        <v>943</v>
      </c>
      <c r="G940" s="6">
        <v>12</v>
      </c>
      <c r="H940" s="6">
        <v>62</v>
      </c>
      <c r="I940" s="6">
        <v>0.19354840000000001</v>
      </c>
      <c r="K940" s="1" t="b">
        <f t="shared" si="56"/>
        <v>1</v>
      </c>
      <c r="L940" s="1" t="b">
        <f t="shared" si="57"/>
        <v>0</v>
      </c>
      <c r="M940" s="1" t="b">
        <f t="shared" si="58"/>
        <v>1</v>
      </c>
      <c r="N940" s="1" t="b">
        <f t="shared" si="59"/>
        <v>0</v>
      </c>
    </row>
    <row r="941" spans="1:14" ht="15" customHeight="1" x14ac:dyDescent="0.25">
      <c r="A941" s="5" t="s">
        <v>944</v>
      </c>
      <c r="B941" s="6">
        <v>0</v>
      </c>
      <c r="C941" s="6">
        <v>6</v>
      </c>
      <c r="D941" s="6">
        <v>0</v>
      </c>
      <c r="F941" s="5" t="s">
        <v>944</v>
      </c>
      <c r="G941" s="6">
        <v>0</v>
      </c>
      <c r="H941" s="6">
        <v>6</v>
      </c>
      <c r="I941" s="6">
        <v>0</v>
      </c>
      <c r="K941" s="1" t="b">
        <f t="shared" si="56"/>
        <v>1</v>
      </c>
      <c r="L941" s="1" t="b">
        <f t="shared" si="57"/>
        <v>1</v>
      </c>
      <c r="M941" s="1" t="b">
        <f t="shared" si="58"/>
        <v>1</v>
      </c>
      <c r="N941" s="1" t="b">
        <f t="shared" si="59"/>
        <v>1</v>
      </c>
    </row>
    <row r="942" spans="1:14" ht="15" customHeight="1" x14ac:dyDescent="0.25">
      <c r="A942" s="5" t="s">
        <v>945</v>
      </c>
      <c r="B942" s="6">
        <v>51</v>
      </c>
      <c r="C942" s="6">
        <v>710</v>
      </c>
      <c r="D942" s="6">
        <v>7.1831000000000006E-2</v>
      </c>
      <c r="F942" s="5" t="s">
        <v>945</v>
      </c>
      <c r="G942" s="6">
        <v>49</v>
      </c>
      <c r="H942" s="6">
        <v>709</v>
      </c>
      <c r="I942" s="6">
        <v>6.9111400000000003E-2</v>
      </c>
      <c r="K942" s="1" t="b">
        <f t="shared" si="56"/>
        <v>1</v>
      </c>
      <c r="L942" s="1" t="b">
        <f t="shared" si="57"/>
        <v>0</v>
      </c>
      <c r="M942" s="1" t="b">
        <f t="shared" si="58"/>
        <v>0</v>
      </c>
      <c r="N942" s="1" t="b">
        <f t="shared" si="59"/>
        <v>0</v>
      </c>
    </row>
    <row r="943" spans="1:14" ht="15" customHeight="1" x14ac:dyDescent="0.25">
      <c r="A943" s="5" t="s">
        <v>946</v>
      </c>
      <c r="B943" s="6">
        <v>183</v>
      </c>
      <c r="C943" s="6">
        <v>1329</v>
      </c>
      <c r="D943" s="6">
        <v>0.1376975</v>
      </c>
      <c r="F943" s="5" t="s">
        <v>946</v>
      </c>
      <c r="G943" s="6">
        <v>176</v>
      </c>
      <c r="H943" s="6">
        <v>1330</v>
      </c>
      <c r="I943" s="6">
        <v>0.1323308</v>
      </c>
      <c r="K943" s="1" t="b">
        <f t="shared" si="56"/>
        <v>1</v>
      </c>
      <c r="L943" s="1" t="b">
        <f t="shared" si="57"/>
        <v>0</v>
      </c>
      <c r="M943" s="1" t="b">
        <f t="shared" si="58"/>
        <v>0</v>
      </c>
      <c r="N943" s="1" t="b">
        <f t="shared" si="59"/>
        <v>0</v>
      </c>
    </row>
    <row r="944" spans="1:14" ht="15" customHeight="1" x14ac:dyDescent="0.25">
      <c r="A944" s="5" t="s">
        <v>947</v>
      </c>
      <c r="B944" s="6">
        <v>68</v>
      </c>
      <c r="C944" s="6">
        <v>306</v>
      </c>
      <c r="D944" s="6">
        <v>0.22222220000000001</v>
      </c>
      <c r="F944" s="5" t="s">
        <v>947</v>
      </c>
      <c r="G944" s="6">
        <v>65</v>
      </c>
      <c r="H944" s="6">
        <v>307</v>
      </c>
      <c r="I944" s="6">
        <v>0.21172640000000001</v>
      </c>
      <c r="K944" s="1" t="b">
        <f t="shared" si="56"/>
        <v>1</v>
      </c>
      <c r="L944" s="1" t="b">
        <f t="shared" si="57"/>
        <v>0</v>
      </c>
      <c r="M944" s="1" t="b">
        <f t="shared" si="58"/>
        <v>0</v>
      </c>
      <c r="N944" s="1" t="b">
        <f t="shared" si="59"/>
        <v>0</v>
      </c>
    </row>
    <row r="945" spans="1:14" ht="15" customHeight="1" x14ac:dyDescent="0.25">
      <c r="A945" s="5" t="s">
        <v>948</v>
      </c>
      <c r="B945" s="6">
        <v>8</v>
      </c>
      <c r="C945" s="6">
        <v>26</v>
      </c>
      <c r="D945" s="6">
        <v>0.30769229999999997</v>
      </c>
      <c r="F945" s="5" t="s">
        <v>948</v>
      </c>
      <c r="G945" s="6">
        <v>8</v>
      </c>
      <c r="H945" s="6">
        <v>26</v>
      </c>
      <c r="I945" s="6">
        <v>0.30769229999999997</v>
      </c>
      <c r="K945" s="1" t="b">
        <f t="shared" si="56"/>
        <v>1</v>
      </c>
      <c r="L945" s="1" t="b">
        <f t="shared" si="57"/>
        <v>1</v>
      </c>
      <c r="M945" s="1" t="b">
        <f t="shared" si="58"/>
        <v>1</v>
      </c>
      <c r="N945" s="1" t="b">
        <f t="shared" si="59"/>
        <v>1</v>
      </c>
    </row>
    <row r="946" spans="1:14" ht="15" customHeight="1" x14ac:dyDescent="0.25">
      <c r="A946" s="5" t="s">
        <v>949</v>
      </c>
      <c r="B946" s="6">
        <v>0</v>
      </c>
      <c r="C946" s="6">
        <v>5</v>
      </c>
      <c r="D946" s="6">
        <v>0</v>
      </c>
      <c r="F946" s="5" t="s">
        <v>949</v>
      </c>
      <c r="G946" s="6">
        <v>0</v>
      </c>
      <c r="H946" s="6">
        <v>5</v>
      </c>
      <c r="I946" s="6">
        <v>0</v>
      </c>
      <c r="K946" s="1" t="b">
        <f t="shared" si="56"/>
        <v>1</v>
      </c>
      <c r="L946" s="1" t="b">
        <f t="shared" si="57"/>
        <v>1</v>
      </c>
      <c r="M946" s="1" t="b">
        <f t="shared" si="58"/>
        <v>1</v>
      </c>
      <c r="N946" s="1" t="b">
        <f t="shared" si="59"/>
        <v>1</v>
      </c>
    </row>
    <row r="947" spans="1:14" ht="15" customHeight="1" x14ac:dyDescent="0.25">
      <c r="A947" s="5" t="s">
        <v>950</v>
      </c>
      <c r="B947" s="6">
        <v>25</v>
      </c>
      <c r="C947" s="6">
        <v>151</v>
      </c>
      <c r="D947" s="6">
        <v>0.16556290000000001</v>
      </c>
      <c r="F947" s="5" t="s">
        <v>950</v>
      </c>
      <c r="G947" s="6">
        <v>23</v>
      </c>
      <c r="H947" s="6">
        <v>151</v>
      </c>
      <c r="I947" s="6">
        <v>0.15231790000000001</v>
      </c>
      <c r="K947" s="1" t="b">
        <f t="shared" si="56"/>
        <v>1</v>
      </c>
      <c r="L947" s="1" t="b">
        <f t="shared" si="57"/>
        <v>0</v>
      </c>
      <c r="M947" s="1" t="b">
        <f t="shared" si="58"/>
        <v>1</v>
      </c>
      <c r="N947" s="1" t="b">
        <f t="shared" si="59"/>
        <v>0</v>
      </c>
    </row>
    <row r="948" spans="1:14" ht="15" customHeight="1" x14ac:dyDescent="0.25">
      <c r="A948" s="5" t="s">
        <v>951</v>
      </c>
      <c r="B948" s="6">
        <v>17</v>
      </c>
      <c r="C948" s="6">
        <v>65</v>
      </c>
      <c r="D948" s="6">
        <v>0.26153850000000001</v>
      </c>
      <c r="F948" s="5" t="s">
        <v>951</v>
      </c>
      <c r="G948" s="6">
        <v>17</v>
      </c>
      <c r="H948" s="6">
        <v>65</v>
      </c>
      <c r="I948" s="6">
        <v>0.26153850000000001</v>
      </c>
      <c r="K948" s="1" t="b">
        <f t="shared" si="56"/>
        <v>1</v>
      </c>
      <c r="L948" s="1" t="b">
        <f t="shared" si="57"/>
        <v>1</v>
      </c>
      <c r="M948" s="1" t="b">
        <f t="shared" si="58"/>
        <v>1</v>
      </c>
      <c r="N948" s="1" t="b">
        <f t="shared" si="59"/>
        <v>1</v>
      </c>
    </row>
    <row r="949" spans="1:14" ht="15" customHeight="1" x14ac:dyDescent="0.25">
      <c r="A949" s="5" t="s">
        <v>952</v>
      </c>
      <c r="B949" s="6">
        <v>0</v>
      </c>
      <c r="C949" s="6">
        <v>5</v>
      </c>
      <c r="D949" s="6">
        <v>0</v>
      </c>
      <c r="F949" s="5" t="s">
        <v>952</v>
      </c>
      <c r="G949" s="6">
        <v>0</v>
      </c>
      <c r="H949" s="6">
        <v>5</v>
      </c>
      <c r="I949" s="6">
        <v>0</v>
      </c>
      <c r="K949" s="1" t="b">
        <f t="shared" si="56"/>
        <v>1</v>
      </c>
      <c r="L949" s="1" t="b">
        <f t="shared" si="57"/>
        <v>1</v>
      </c>
      <c r="M949" s="1" t="b">
        <f t="shared" si="58"/>
        <v>1</v>
      </c>
      <c r="N949" s="1" t="b">
        <f t="shared" si="59"/>
        <v>1</v>
      </c>
    </row>
    <row r="950" spans="1:14" ht="15" customHeight="1" x14ac:dyDescent="0.25">
      <c r="A950" s="5" t="s">
        <v>953</v>
      </c>
      <c r="B950" s="6">
        <v>90</v>
      </c>
      <c r="C950" s="6">
        <v>593</v>
      </c>
      <c r="D950" s="6">
        <v>0.15177070000000001</v>
      </c>
      <c r="F950" s="5" t="s">
        <v>953</v>
      </c>
      <c r="G950" s="6">
        <v>88</v>
      </c>
      <c r="H950" s="6">
        <v>593</v>
      </c>
      <c r="I950" s="6">
        <v>0.148398</v>
      </c>
      <c r="K950" s="1" t="b">
        <f t="shared" si="56"/>
        <v>1</v>
      </c>
      <c r="L950" s="1" t="b">
        <f t="shared" si="57"/>
        <v>0</v>
      </c>
      <c r="M950" s="1" t="b">
        <f t="shared" si="58"/>
        <v>1</v>
      </c>
      <c r="N950" s="1" t="b">
        <f t="shared" si="59"/>
        <v>0</v>
      </c>
    </row>
    <row r="951" spans="1:14" ht="15" customHeight="1" x14ac:dyDescent="0.25">
      <c r="A951" s="5" t="s">
        <v>954</v>
      </c>
      <c r="B951" s="6">
        <v>451</v>
      </c>
      <c r="C951" s="6">
        <v>2263</v>
      </c>
      <c r="D951" s="6">
        <v>0.199293</v>
      </c>
      <c r="F951" s="5" t="s">
        <v>954</v>
      </c>
      <c r="G951" s="6">
        <v>441</v>
      </c>
      <c r="H951" s="6">
        <v>2268</v>
      </c>
      <c r="I951" s="6">
        <v>0.19444439999999999</v>
      </c>
      <c r="K951" s="1" t="b">
        <f t="shared" si="56"/>
        <v>1</v>
      </c>
      <c r="L951" s="1" t="b">
        <f t="shared" si="57"/>
        <v>0</v>
      </c>
      <c r="M951" s="1" t="b">
        <f t="shared" si="58"/>
        <v>0</v>
      </c>
      <c r="N951" s="1" t="b">
        <f t="shared" si="59"/>
        <v>0</v>
      </c>
    </row>
    <row r="952" spans="1:14" ht="15" customHeight="1" x14ac:dyDescent="0.25">
      <c r="A952" s="5" t="s">
        <v>955</v>
      </c>
      <c r="B952" s="6">
        <v>229</v>
      </c>
      <c r="C952" s="6">
        <v>1074</v>
      </c>
      <c r="D952" s="6">
        <v>0.21322160000000001</v>
      </c>
      <c r="F952" s="5" t="s">
        <v>955</v>
      </c>
      <c r="G952" s="6">
        <v>221</v>
      </c>
      <c r="H952" s="6">
        <v>1078</v>
      </c>
      <c r="I952" s="6">
        <v>0.20500930000000001</v>
      </c>
      <c r="K952" s="1" t="b">
        <f t="shared" si="56"/>
        <v>1</v>
      </c>
      <c r="L952" s="1" t="b">
        <f t="shared" si="57"/>
        <v>0</v>
      </c>
      <c r="M952" s="1" t="b">
        <f t="shared" si="58"/>
        <v>0</v>
      </c>
      <c r="N952" s="1" t="b">
        <f t="shared" si="59"/>
        <v>0</v>
      </c>
    </row>
    <row r="953" spans="1:14" ht="15" customHeight="1" x14ac:dyDescent="0.25">
      <c r="A953" s="5" t="s">
        <v>956</v>
      </c>
      <c r="B953" s="6">
        <v>19</v>
      </c>
      <c r="C953" s="6">
        <v>107</v>
      </c>
      <c r="D953" s="6">
        <v>0.17757010000000001</v>
      </c>
      <c r="F953" s="5" t="s">
        <v>956</v>
      </c>
      <c r="G953" s="6">
        <v>19</v>
      </c>
      <c r="H953" s="6">
        <v>107</v>
      </c>
      <c r="I953" s="6">
        <v>0.17757010000000001</v>
      </c>
      <c r="K953" s="1" t="b">
        <f t="shared" si="56"/>
        <v>1</v>
      </c>
      <c r="L953" s="1" t="b">
        <f t="shared" si="57"/>
        <v>1</v>
      </c>
      <c r="M953" s="1" t="b">
        <f t="shared" si="58"/>
        <v>1</v>
      </c>
      <c r="N953" s="1" t="b">
        <f t="shared" si="59"/>
        <v>1</v>
      </c>
    </row>
    <row r="954" spans="1:14" ht="15" customHeight="1" x14ac:dyDescent="0.25">
      <c r="A954" s="5" t="s">
        <v>957</v>
      </c>
      <c r="B954" s="6">
        <v>12</v>
      </c>
      <c r="C954" s="6">
        <v>141</v>
      </c>
      <c r="D954" s="6">
        <v>8.5106399999999999E-2</v>
      </c>
      <c r="F954" s="5" t="s">
        <v>957</v>
      </c>
      <c r="G954" s="6">
        <v>8</v>
      </c>
      <c r="H954" s="6">
        <v>68</v>
      </c>
      <c r="I954" s="6">
        <v>0.1176471</v>
      </c>
      <c r="K954" s="1" t="b">
        <f t="shared" si="56"/>
        <v>1</v>
      </c>
      <c r="L954" s="1" t="b">
        <f t="shared" si="57"/>
        <v>0</v>
      </c>
      <c r="M954" s="1" t="b">
        <f t="shared" si="58"/>
        <v>0</v>
      </c>
      <c r="N954" s="1" t="b">
        <f t="shared" si="59"/>
        <v>0</v>
      </c>
    </row>
    <row r="955" spans="1:14" ht="15" customHeight="1" x14ac:dyDescent="0.25">
      <c r="A955" s="5" t="s">
        <v>958</v>
      </c>
      <c r="B955" s="6">
        <v>21</v>
      </c>
      <c r="C955" s="6">
        <v>181</v>
      </c>
      <c r="D955" s="6">
        <v>0.1160221</v>
      </c>
      <c r="F955" s="5" t="s">
        <v>958</v>
      </c>
      <c r="G955" s="6">
        <v>16</v>
      </c>
      <c r="H955" s="6">
        <v>144</v>
      </c>
      <c r="I955" s="6">
        <v>0.1111111</v>
      </c>
      <c r="K955" s="1" t="b">
        <f t="shared" si="56"/>
        <v>1</v>
      </c>
      <c r="L955" s="1" t="b">
        <f t="shared" si="57"/>
        <v>0</v>
      </c>
      <c r="M955" s="1" t="b">
        <f t="shared" si="58"/>
        <v>0</v>
      </c>
      <c r="N955" s="1" t="b">
        <f t="shared" si="59"/>
        <v>0</v>
      </c>
    </row>
    <row r="956" spans="1:14" ht="15" customHeight="1" x14ac:dyDescent="0.25">
      <c r="A956" s="5" t="s">
        <v>959</v>
      </c>
      <c r="B956" s="6">
        <v>4</v>
      </c>
      <c r="C956" s="6">
        <v>31</v>
      </c>
      <c r="D956" s="6">
        <v>0.12903229999999999</v>
      </c>
      <c r="F956" s="5" t="s">
        <v>959</v>
      </c>
      <c r="G956" s="6">
        <v>4</v>
      </c>
      <c r="H956" s="6">
        <v>28</v>
      </c>
      <c r="I956" s="6">
        <v>0.14285709999999999</v>
      </c>
      <c r="K956" s="1" t="b">
        <f t="shared" si="56"/>
        <v>1</v>
      </c>
      <c r="L956" s="1" t="b">
        <f t="shared" si="57"/>
        <v>1</v>
      </c>
      <c r="M956" s="1" t="b">
        <f t="shared" si="58"/>
        <v>0</v>
      </c>
      <c r="N956" s="1" t="b">
        <f t="shared" si="59"/>
        <v>0</v>
      </c>
    </row>
    <row r="957" spans="1:14" ht="15" customHeight="1" x14ac:dyDescent="0.25">
      <c r="A957" s="5" t="s">
        <v>960</v>
      </c>
      <c r="B957" s="6">
        <v>1</v>
      </c>
      <c r="C957" s="6">
        <v>3</v>
      </c>
      <c r="D957" s="6">
        <v>0.3333333</v>
      </c>
      <c r="F957" s="5" t="s">
        <v>960</v>
      </c>
      <c r="G957" s="6">
        <v>1</v>
      </c>
      <c r="H957" s="6">
        <v>2</v>
      </c>
      <c r="I957" s="6">
        <v>0.5</v>
      </c>
      <c r="K957" s="1" t="b">
        <f t="shared" si="56"/>
        <v>1</v>
      </c>
      <c r="L957" s="1" t="b">
        <f t="shared" si="57"/>
        <v>1</v>
      </c>
      <c r="M957" s="1" t="b">
        <f t="shared" si="58"/>
        <v>0</v>
      </c>
      <c r="N957" s="1" t="b">
        <f t="shared" si="59"/>
        <v>0</v>
      </c>
    </row>
    <row r="958" spans="1:14" ht="15" customHeight="1" x14ac:dyDescent="0.25">
      <c r="A958" s="5" t="s">
        <v>961</v>
      </c>
      <c r="B958" s="6">
        <v>6</v>
      </c>
      <c r="C958" s="6">
        <v>34</v>
      </c>
      <c r="D958" s="6">
        <v>0.17647060000000001</v>
      </c>
      <c r="F958" s="5" t="s">
        <v>961</v>
      </c>
      <c r="G958" s="6">
        <v>6</v>
      </c>
      <c r="H958" s="6">
        <v>34</v>
      </c>
      <c r="I958" s="6">
        <v>0.17647060000000001</v>
      </c>
      <c r="K958" s="1" t="b">
        <f t="shared" si="56"/>
        <v>1</v>
      </c>
      <c r="L958" s="1" t="b">
        <f t="shared" si="57"/>
        <v>1</v>
      </c>
      <c r="M958" s="1" t="b">
        <f t="shared" si="58"/>
        <v>1</v>
      </c>
      <c r="N958" s="1" t="b">
        <f t="shared" si="59"/>
        <v>1</v>
      </c>
    </row>
    <row r="959" spans="1:14" ht="15" customHeight="1" x14ac:dyDescent="0.25">
      <c r="A959" s="5" t="s">
        <v>962</v>
      </c>
      <c r="B959" s="6">
        <v>19</v>
      </c>
      <c r="C959" s="6">
        <v>141</v>
      </c>
      <c r="D959" s="6">
        <v>0.1347518</v>
      </c>
      <c r="F959" s="5" t="s">
        <v>962</v>
      </c>
      <c r="G959" s="6">
        <v>19</v>
      </c>
      <c r="H959" s="6">
        <v>142</v>
      </c>
      <c r="I959" s="6">
        <v>0.1338028</v>
      </c>
      <c r="K959" s="1" t="b">
        <f t="shared" si="56"/>
        <v>1</v>
      </c>
      <c r="L959" s="1" t="b">
        <f t="shared" si="57"/>
        <v>1</v>
      </c>
      <c r="M959" s="1" t="b">
        <f t="shared" si="58"/>
        <v>0</v>
      </c>
      <c r="N959" s="1" t="b">
        <f t="shared" si="59"/>
        <v>0</v>
      </c>
    </row>
    <row r="960" spans="1:14" ht="15" customHeight="1" x14ac:dyDescent="0.25">
      <c r="A960" s="5" t="s">
        <v>963</v>
      </c>
      <c r="B960" s="6">
        <v>34</v>
      </c>
      <c r="C960" s="6">
        <v>146</v>
      </c>
      <c r="D960" s="6">
        <v>0.23287669999999999</v>
      </c>
      <c r="F960" s="5" t="s">
        <v>963</v>
      </c>
      <c r="G960" s="6">
        <v>35</v>
      </c>
      <c r="H960" s="6">
        <v>148</v>
      </c>
      <c r="I960" s="6">
        <v>0.23648649999999999</v>
      </c>
      <c r="K960" s="1" t="b">
        <f t="shared" si="56"/>
        <v>1</v>
      </c>
      <c r="L960" s="1" t="b">
        <f t="shared" si="57"/>
        <v>0</v>
      </c>
      <c r="M960" s="1" t="b">
        <f t="shared" si="58"/>
        <v>0</v>
      </c>
      <c r="N960" s="1" t="b">
        <f t="shared" si="59"/>
        <v>0</v>
      </c>
    </row>
    <row r="961" spans="1:14" ht="15" customHeight="1" x14ac:dyDescent="0.25">
      <c r="A961" s="5" t="s">
        <v>964</v>
      </c>
      <c r="B961" s="6">
        <v>12</v>
      </c>
      <c r="C961" s="6">
        <v>79</v>
      </c>
      <c r="D961" s="6">
        <v>0.1518987</v>
      </c>
      <c r="F961" s="5" t="s">
        <v>964</v>
      </c>
      <c r="G961" s="6">
        <v>13</v>
      </c>
      <c r="H961" s="6">
        <v>80</v>
      </c>
      <c r="I961" s="6">
        <v>0.16250000000000001</v>
      </c>
      <c r="K961" s="1" t="b">
        <f t="shared" si="56"/>
        <v>1</v>
      </c>
      <c r="L961" s="1" t="b">
        <f t="shared" si="57"/>
        <v>0</v>
      </c>
      <c r="M961" s="1" t="b">
        <f t="shared" si="58"/>
        <v>0</v>
      </c>
      <c r="N961" s="1" t="b">
        <f t="shared" si="59"/>
        <v>0</v>
      </c>
    </row>
    <row r="962" spans="1:14" ht="15" customHeight="1" x14ac:dyDescent="0.25">
      <c r="A962" s="5" t="s">
        <v>965</v>
      </c>
      <c r="B962" s="6">
        <v>8</v>
      </c>
      <c r="C962" s="6">
        <v>104</v>
      </c>
      <c r="D962" s="6">
        <v>7.6923099999999994E-2</v>
      </c>
      <c r="F962" s="5" t="s">
        <v>965</v>
      </c>
      <c r="G962" s="6">
        <v>8</v>
      </c>
      <c r="H962" s="6">
        <v>104</v>
      </c>
      <c r="I962" s="6">
        <v>7.6923099999999994E-2</v>
      </c>
      <c r="K962" s="1" t="b">
        <f t="shared" si="56"/>
        <v>1</v>
      </c>
      <c r="L962" s="1" t="b">
        <f t="shared" si="57"/>
        <v>1</v>
      </c>
      <c r="M962" s="1" t="b">
        <f t="shared" si="58"/>
        <v>1</v>
      </c>
      <c r="N962" s="1" t="b">
        <f t="shared" si="59"/>
        <v>1</v>
      </c>
    </row>
    <row r="963" spans="1:14" ht="15" customHeight="1" x14ac:dyDescent="0.25">
      <c r="A963" s="5" t="s">
        <v>966</v>
      </c>
      <c r="B963" s="6">
        <v>40</v>
      </c>
      <c r="C963" s="6">
        <v>277</v>
      </c>
      <c r="D963" s="6">
        <v>0.14440430000000001</v>
      </c>
      <c r="F963" s="5" t="s">
        <v>966</v>
      </c>
      <c r="G963" s="6">
        <v>41</v>
      </c>
      <c r="H963" s="6">
        <v>279</v>
      </c>
      <c r="I963" s="6">
        <v>0.14695340000000001</v>
      </c>
      <c r="K963" s="1" t="b">
        <f t="shared" ref="K963:K1026" si="60">A963=F963</f>
        <v>1</v>
      </c>
      <c r="L963" s="1" t="b">
        <f t="shared" ref="L963:L1026" si="61">B963=G963</f>
        <v>0</v>
      </c>
      <c r="M963" s="1" t="b">
        <f t="shared" ref="M963:M1026" si="62">C963=H963</f>
        <v>0</v>
      </c>
      <c r="N963" s="1" t="b">
        <f t="shared" ref="N963:N1026" si="63">D963=I963</f>
        <v>0</v>
      </c>
    </row>
    <row r="964" spans="1:14" ht="15" customHeight="1" x14ac:dyDescent="0.25">
      <c r="A964" s="5" t="s">
        <v>967</v>
      </c>
      <c r="B964" s="6">
        <v>37</v>
      </c>
      <c r="C964" s="6">
        <v>187</v>
      </c>
      <c r="D964" s="6">
        <v>0.19786100000000001</v>
      </c>
      <c r="F964" s="5" t="s">
        <v>967</v>
      </c>
      <c r="G964" s="6">
        <v>37</v>
      </c>
      <c r="H964" s="6">
        <v>190</v>
      </c>
      <c r="I964" s="6">
        <v>0.19473679999999999</v>
      </c>
      <c r="K964" s="1" t="b">
        <f t="shared" si="60"/>
        <v>1</v>
      </c>
      <c r="L964" s="1" t="b">
        <f t="shared" si="61"/>
        <v>1</v>
      </c>
      <c r="M964" s="1" t="b">
        <f t="shared" si="62"/>
        <v>0</v>
      </c>
      <c r="N964" s="1" t="b">
        <f t="shared" si="63"/>
        <v>0</v>
      </c>
    </row>
    <row r="965" spans="1:14" ht="15" customHeight="1" x14ac:dyDescent="0.25">
      <c r="A965" s="5" t="s">
        <v>968</v>
      </c>
      <c r="B965" s="6">
        <v>6</v>
      </c>
      <c r="C965" s="6">
        <v>49</v>
      </c>
      <c r="D965" s="6">
        <v>0.122449</v>
      </c>
      <c r="F965" s="5" t="s">
        <v>968</v>
      </c>
      <c r="G965" s="6">
        <v>6</v>
      </c>
      <c r="H965" s="6">
        <v>51</v>
      </c>
      <c r="I965" s="6">
        <v>0.1176471</v>
      </c>
      <c r="K965" s="1" t="b">
        <f t="shared" si="60"/>
        <v>1</v>
      </c>
      <c r="L965" s="1" t="b">
        <f t="shared" si="61"/>
        <v>1</v>
      </c>
      <c r="M965" s="1" t="b">
        <f t="shared" si="62"/>
        <v>0</v>
      </c>
      <c r="N965" s="1" t="b">
        <f t="shared" si="63"/>
        <v>0</v>
      </c>
    </row>
    <row r="966" spans="1:14" ht="15" customHeight="1" x14ac:dyDescent="0.25">
      <c r="A966" s="5" t="s">
        <v>969</v>
      </c>
      <c r="B966" s="6">
        <v>0</v>
      </c>
      <c r="C966" s="6">
        <v>16</v>
      </c>
      <c r="D966" s="6">
        <v>0</v>
      </c>
      <c r="F966" s="5" t="s">
        <v>969</v>
      </c>
      <c r="G966" s="6">
        <v>0</v>
      </c>
      <c r="H966" s="6">
        <v>16</v>
      </c>
      <c r="I966" s="6">
        <v>0</v>
      </c>
      <c r="K966" s="1" t="b">
        <f t="shared" si="60"/>
        <v>1</v>
      </c>
      <c r="L966" s="1" t="b">
        <f t="shared" si="61"/>
        <v>1</v>
      </c>
      <c r="M966" s="1" t="b">
        <f t="shared" si="62"/>
        <v>1</v>
      </c>
      <c r="N966" s="1" t="b">
        <f t="shared" si="63"/>
        <v>1</v>
      </c>
    </row>
    <row r="967" spans="1:14" ht="15" customHeight="1" x14ac:dyDescent="0.25">
      <c r="A967" s="5" t="s">
        <v>970</v>
      </c>
      <c r="B967" s="6">
        <v>3</v>
      </c>
      <c r="C967" s="6">
        <v>35</v>
      </c>
      <c r="D967" s="6">
        <v>8.5714299999999993E-2</v>
      </c>
      <c r="F967" s="5" t="s">
        <v>970</v>
      </c>
      <c r="G967" s="6">
        <v>3</v>
      </c>
      <c r="H967" s="6">
        <v>35</v>
      </c>
      <c r="I967" s="6">
        <v>8.5714299999999993E-2</v>
      </c>
      <c r="K967" s="1" t="b">
        <f t="shared" si="60"/>
        <v>1</v>
      </c>
      <c r="L967" s="1" t="b">
        <f t="shared" si="61"/>
        <v>1</v>
      </c>
      <c r="M967" s="1" t="b">
        <f t="shared" si="62"/>
        <v>1</v>
      </c>
      <c r="N967" s="1" t="b">
        <f t="shared" si="63"/>
        <v>1</v>
      </c>
    </row>
    <row r="968" spans="1:14" ht="15" customHeight="1" x14ac:dyDescent="0.25">
      <c r="A968" s="5" t="s">
        <v>971</v>
      </c>
      <c r="B968" s="6">
        <v>7</v>
      </c>
      <c r="C968" s="6">
        <v>34</v>
      </c>
      <c r="D968" s="6">
        <v>0.20588239999999999</v>
      </c>
      <c r="F968" s="5" t="s">
        <v>971</v>
      </c>
      <c r="G968" s="6">
        <v>7</v>
      </c>
      <c r="H968" s="6">
        <v>34</v>
      </c>
      <c r="I968" s="6">
        <v>0.20588239999999999</v>
      </c>
      <c r="K968" s="1" t="b">
        <f t="shared" si="60"/>
        <v>1</v>
      </c>
      <c r="L968" s="1" t="b">
        <f t="shared" si="61"/>
        <v>1</v>
      </c>
      <c r="M968" s="1" t="b">
        <f t="shared" si="62"/>
        <v>1</v>
      </c>
      <c r="N968" s="1" t="b">
        <f t="shared" si="63"/>
        <v>1</v>
      </c>
    </row>
    <row r="969" spans="1:14" ht="15" customHeight="1" x14ac:dyDescent="0.25">
      <c r="A969" s="5" t="s">
        <v>972</v>
      </c>
      <c r="B969" s="6">
        <v>1</v>
      </c>
      <c r="C969" s="6">
        <v>6</v>
      </c>
      <c r="D969" s="6">
        <v>0.1666667</v>
      </c>
      <c r="F969" s="5" t="s">
        <v>972</v>
      </c>
      <c r="G969" s="6">
        <v>1</v>
      </c>
      <c r="H969" s="6">
        <v>6</v>
      </c>
      <c r="I969" s="6">
        <v>0.1666667</v>
      </c>
      <c r="K969" s="1" t="b">
        <f t="shared" si="60"/>
        <v>1</v>
      </c>
      <c r="L969" s="1" t="b">
        <f t="shared" si="61"/>
        <v>1</v>
      </c>
      <c r="M969" s="1" t="b">
        <f t="shared" si="62"/>
        <v>1</v>
      </c>
      <c r="N969" s="1" t="b">
        <f t="shared" si="63"/>
        <v>1</v>
      </c>
    </row>
    <row r="970" spans="1:14" ht="15" customHeight="1" x14ac:dyDescent="0.25">
      <c r="A970" s="5" t="s">
        <v>973</v>
      </c>
      <c r="B970" s="6">
        <v>10</v>
      </c>
      <c r="C970" s="6">
        <v>120</v>
      </c>
      <c r="D970" s="6">
        <v>8.3333299999999999E-2</v>
      </c>
      <c r="F970" s="5" t="s">
        <v>973</v>
      </c>
      <c r="G970" s="6">
        <v>10</v>
      </c>
      <c r="H970" s="6">
        <v>121</v>
      </c>
      <c r="I970" s="6">
        <v>8.2644599999999999E-2</v>
      </c>
      <c r="K970" s="1" t="b">
        <f t="shared" si="60"/>
        <v>1</v>
      </c>
      <c r="L970" s="1" t="b">
        <f t="shared" si="61"/>
        <v>1</v>
      </c>
      <c r="M970" s="1" t="b">
        <f t="shared" si="62"/>
        <v>0</v>
      </c>
      <c r="N970" s="1" t="b">
        <f t="shared" si="63"/>
        <v>0</v>
      </c>
    </row>
    <row r="971" spans="1:14" ht="15" customHeight="1" x14ac:dyDescent="0.25">
      <c r="A971" s="5" t="s">
        <v>974</v>
      </c>
      <c r="B971" s="6">
        <v>28</v>
      </c>
      <c r="C971" s="6">
        <v>258</v>
      </c>
      <c r="D971" s="6">
        <v>0.1085271</v>
      </c>
      <c r="F971" s="5" t="s">
        <v>974</v>
      </c>
      <c r="G971" s="6">
        <v>28</v>
      </c>
      <c r="H971" s="6">
        <v>259</v>
      </c>
      <c r="I971" s="6">
        <v>0.1081081</v>
      </c>
      <c r="K971" s="1" t="b">
        <f t="shared" si="60"/>
        <v>1</v>
      </c>
      <c r="L971" s="1" t="b">
        <f t="shared" si="61"/>
        <v>1</v>
      </c>
      <c r="M971" s="1" t="b">
        <f t="shared" si="62"/>
        <v>0</v>
      </c>
      <c r="N971" s="1" t="b">
        <f t="shared" si="63"/>
        <v>0</v>
      </c>
    </row>
    <row r="972" spans="1:14" ht="15" customHeight="1" x14ac:dyDescent="0.25">
      <c r="A972" s="5" t="s">
        <v>975</v>
      </c>
      <c r="B972" s="6">
        <v>32</v>
      </c>
      <c r="C972" s="6">
        <v>173</v>
      </c>
      <c r="D972" s="6">
        <v>0.1849711</v>
      </c>
      <c r="F972" s="5" t="s">
        <v>975</v>
      </c>
      <c r="G972" s="6">
        <v>32</v>
      </c>
      <c r="H972" s="6">
        <v>175</v>
      </c>
      <c r="I972" s="6">
        <v>0.18285709999999999</v>
      </c>
      <c r="K972" s="1" t="b">
        <f t="shared" si="60"/>
        <v>1</v>
      </c>
      <c r="L972" s="1" t="b">
        <f t="shared" si="61"/>
        <v>1</v>
      </c>
      <c r="M972" s="1" t="b">
        <f t="shared" si="62"/>
        <v>0</v>
      </c>
      <c r="N972" s="1" t="b">
        <f t="shared" si="63"/>
        <v>0</v>
      </c>
    </row>
    <row r="973" spans="1:14" ht="15" customHeight="1" x14ac:dyDescent="0.25">
      <c r="A973" s="5" t="s">
        <v>976</v>
      </c>
      <c r="B973" s="6">
        <v>6</v>
      </c>
      <c r="C973" s="6">
        <v>21</v>
      </c>
      <c r="D973" s="6">
        <v>0.28571429999999998</v>
      </c>
      <c r="F973" s="5" t="s">
        <v>976</v>
      </c>
      <c r="G973" s="6">
        <v>6</v>
      </c>
      <c r="H973" s="6">
        <v>21</v>
      </c>
      <c r="I973" s="6">
        <v>0.28571429999999998</v>
      </c>
      <c r="K973" s="1" t="b">
        <f t="shared" si="60"/>
        <v>1</v>
      </c>
      <c r="L973" s="1" t="b">
        <f t="shared" si="61"/>
        <v>1</v>
      </c>
      <c r="M973" s="1" t="b">
        <f t="shared" si="62"/>
        <v>1</v>
      </c>
      <c r="N973" s="1" t="b">
        <f t="shared" si="63"/>
        <v>1</v>
      </c>
    </row>
    <row r="974" spans="1:14" ht="15" customHeight="1" x14ac:dyDescent="0.25">
      <c r="A974" s="5" t="s">
        <v>977</v>
      </c>
      <c r="B974" s="6">
        <v>3</v>
      </c>
      <c r="C974" s="6">
        <v>116</v>
      </c>
      <c r="D974" s="6">
        <v>2.5862099999999999E-2</v>
      </c>
      <c r="F974" s="5" t="s">
        <v>977</v>
      </c>
      <c r="G974" s="6">
        <v>3</v>
      </c>
      <c r="H974" s="6">
        <v>116</v>
      </c>
      <c r="I974" s="6">
        <v>2.5862099999999999E-2</v>
      </c>
      <c r="K974" s="1" t="b">
        <f t="shared" si="60"/>
        <v>1</v>
      </c>
      <c r="L974" s="1" t="b">
        <f t="shared" si="61"/>
        <v>1</v>
      </c>
      <c r="M974" s="1" t="b">
        <f t="shared" si="62"/>
        <v>1</v>
      </c>
      <c r="N974" s="1" t="b">
        <f t="shared" si="63"/>
        <v>1</v>
      </c>
    </row>
    <row r="975" spans="1:14" ht="15" customHeight="1" x14ac:dyDescent="0.25">
      <c r="A975" s="5" t="s">
        <v>978</v>
      </c>
      <c r="B975" s="6">
        <v>17</v>
      </c>
      <c r="C975" s="6">
        <v>223</v>
      </c>
      <c r="D975" s="6">
        <v>7.6233200000000001E-2</v>
      </c>
      <c r="F975" s="5" t="s">
        <v>978</v>
      </c>
      <c r="G975" s="6">
        <v>17</v>
      </c>
      <c r="H975" s="6">
        <v>223</v>
      </c>
      <c r="I975" s="6">
        <v>7.6233200000000001E-2</v>
      </c>
      <c r="K975" s="1" t="b">
        <f t="shared" si="60"/>
        <v>1</v>
      </c>
      <c r="L975" s="1" t="b">
        <f t="shared" si="61"/>
        <v>1</v>
      </c>
      <c r="M975" s="1" t="b">
        <f t="shared" si="62"/>
        <v>1</v>
      </c>
      <c r="N975" s="1" t="b">
        <f t="shared" si="63"/>
        <v>1</v>
      </c>
    </row>
    <row r="976" spans="1:14" ht="15" customHeight="1" x14ac:dyDescent="0.25">
      <c r="A976" s="5" t="s">
        <v>979</v>
      </c>
      <c r="B976" s="6">
        <v>18</v>
      </c>
      <c r="C976" s="6">
        <v>174</v>
      </c>
      <c r="D976" s="6">
        <v>0.10344830000000001</v>
      </c>
      <c r="F976" s="5" t="s">
        <v>979</v>
      </c>
      <c r="G976" s="6">
        <v>17</v>
      </c>
      <c r="H976" s="6">
        <v>175</v>
      </c>
      <c r="I976" s="6">
        <v>9.7142900000000004E-2</v>
      </c>
      <c r="K976" s="1" t="b">
        <f t="shared" si="60"/>
        <v>1</v>
      </c>
      <c r="L976" s="1" t="b">
        <f t="shared" si="61"/>
        <v>0</v>
      </c>
      <c r="M976" s="1" t="b">
        <f t="shared" si="62"/>
        <v>0</v>
      </c>
      <c r="N976" s="1" t="b">
        <f t="shared" si="63"/>
        <v>0</v>
      </c>
    </row>
    <row r="977" spans="1:14" ht="15" customHeight="1" x14ac:dyDescent="0.25">
      <c r="A977" s="5" t="s">
        <v>980</v>
      </c>
      <c r="B977" s="6">
        <v>9</v>
      </c>
      <c r="C977" s="6">
        <v>35</v>
      </c>
      <c r="D977" s="6">
        <v>0.25714290000000001</v>
      </c>
      <c r="F977" s="5" t="s">
        <v>980</v>
      </c>
      <c r="G977" s="6">
        <v>9</v>
      </c>
      <c r="H977" s="6">
        <v>35</v>
      </c>
      <c r="I977" s="6">
        <v>0.25714290000000001</v>
      </c>
      <c r="K977" s="1" t="b">
        <f t="shared" si="60"/>
        <v>1</v>
      </c>
      <c r="L977" s="1" t="b">
        <f t="shared" si="61"/>
        <v>1</v>
      </c>
      <c r="M977" s="1" t="b">
        <f t="shared" si="62"/>
        <v>1</v>
      </c>
      <c r="N977" s="1" t="b">
        <f t="shared" si="63"/>
        <v>1</v>
      </c>
    </row>
    <row r="978" spans="1:14" ht="15" customHeight="1" x14ac:dyDescent="0.25">
      <c r="A978" s="5" t="s">
        <v>981</v>
      </c>
      <c r="B978" s="6">
        <v>15</v>
      </c>
      <c r="C978" s="6">
        <v>160</v>
      </c>
      <c r="D978" s="6">
        <v>9.375E-2</v>
      </c>
      <c r="F978" s="5" t="s">
        <v>981</v>
      </c>
      <c r="G978" s="6">
        <v>14</v>
      </c>
      <c r="H978" s="6">
        <v>161</v>
      </c>
      <c r="I978" s="6">
        <v>8.6956500000000006E-2</v>
      </c>
      <c r="K978" s="1" t="b">
        <f t="shared" si="60"/>
        <v>1</v>
      </c>
      <c r="L978" s="1" t="b">
        <f t="shared" si="61"/>
        <v>0</v>
      </c>
      <c r="M978" s="1" t="b">
        <f t="shared" si="62"/>
        <v>0</v>
      </c>
      <c r="N978" s="1" t="b">
        <f t="shared" si="63"/>
        <v>0</v>
      </c>
    </row>
    <row r="979" spans="1:14" ht="15" customHeight="1" x14ac:dyDescent="0.25">
      <c r="A979" s="5" t="s">
        <v>982</v>
      </c>
      <c r="B979" s="6">
        <v>67</v>
      </c>
      <c r="C979" s="6">
        <v>655</v>
      </c>
      <c r="D979" s="6">
        <v>0.10229009999999999</v>
      </c>
      <c r="F979" s="5" t="s">
        <v>982</v>
      </c>
      <c r="G979" s="6">
        <v>63</v>
      </c>
      <c r="H979" s="6">
        <v>678</v>
      </c>
      <c r="I979" s="6">
        <v>9.29204E-2</v>
      </c>
      <c r="K979" s="1" t="b">
        <f t="shared" si="60"/>
        <v>1</v>
      </c>
      <c r="L979" s="1" t="b">
        <f t="shared" si="61"/>
        <v>0</v>
      </c>
      <c r="M979" s="1" t="b">
        <f t="shared" si="62"/>
        <v>0</v>
      </c>
      <c r="N979" s="1" t="b">
        <f t="shared" si="63"/>
        <v>0</v>
      </c>
    </row>
    <row r="980" spans="1:14" ht="15" customHeight="1" x14ac:dyDescent="0.25">
      <c r="A980" s="5" t="s">
        <v>983</v>
      </c>
      <c r="B980" s="6">
        <v>122</v>
      </c>
      <c r="C980" s="6">
        <v>832</v>
      </c>
      <c r="D980" s="6">
        <v>0.1466346</v>
      </c>
      <c r="F980" s="5" t="s">
        <v>983</v>
      </c>
      <c r="G980" s="6">
        <v>119</v>
      </c>
      <c r="H980" s="6">
        <v>850</v>
      </c>
      <c r="I980" s="6">
        <v>0.14000000000000001</v>
      </c>
      <c r="K980" s="1" t="b">
        <f t="shared" si="60"/>
        <v>1</v>
      </c>
      <c r="L980" s="1" t="b">
        <f t="shared" si="61"/>
        <v>0</v>
      </c>
      <c r="M980" s="1" t="b">
        <f t="shared" si="62"/>
        <v>0</v>
      </c>
      <c r="N980" s="1" t="b">
        <f t="shared" si="63"/>
        <v>0</v>
      </c>
    </row>
    <row r="981" spans="1:14" ht="15" customHeight="1" x14ac:dyDescent="0.25">
      <c r="A981" s="5" t="s">
        <v>984</v>
      </c>
      <c r="B981" s="6">
        <v>40</v>
      </c>
      <c r="C981" s="6">
        <v>337</v>
      </c>
      <c r="D981" s="6">
        <v>0.11869440000000001</v>
      </c>
      <c r="F981" s="5" t="s">
        <v>984</v>
      </c>
      <c r="G981" s="6">
        <v>40</v>
      </c>
      <c r="H981" s="6">
        <v>348</v>
      </c>
      <c r="I981" s="6">
        <v>0.1149425</v>
      </c>
      <c r="K981" s="1" t="b">
        <f t="shared" si="60"/>
        <v>1</v>
      </c>
      <c r="L981" s="1" t="b">
        <f t="shared" si="61"/>
        <v>1</v>
      </c>
      <c r="M981" s="1" t="b">
        <f t="shared" si="62"/>
        <v>0</v>
      </c>
      <c r="N981" s="1" t="b">
        <f t="shared" si="63"/>
        <v>0</v>
      </c>
    </row>
    <row r="982" spans="1:14" ht="15" customHeight="1" x14ac:dyDescent="0.25">
      <c r="A982" s="5" t="s">
        <v>985</v>
      </c>
      <c r="B982" s="6">
        <v>8</v>
      </c>
      <c r="C982" s="6">
        <v>91</v>
      </c>
      <c r="D982" s="6">
        <v>8.7912100000000007E-2</v>
      </c>
      <c r="F982" s="5" t="s">
        <v>985</v>
      </c>
      <c r="G982" s="6">
        <v>8</v>
      </c>
      <c r="H982" s="6">
        <v>91</v>
      </c>
      <c r="I982" s="6">
        <v>8.7912100000000007E-2</v>
      </c>
      <c r="K982" s="1" t="b">
        <f t="shared" si="60"/>
        <v>1</v>
      </c>
      <c r="L982" s="1" t="b">
        <f t="shared" si="61"/>
        <v>1</v>
      </c>
      <c r="M982" s="1" t="b">
        <f t="shared" si="62"/>
        <v>1</v>
      </c>
      <c r="N982" s="1" t="b">
        <f t="shared" si="63"/>
        <v>1</v>
      </c>
    </row>
    <row r="983" spans="1:14" ht="15" customHeight="1" x14ac:dyDescent="0.25">
      <c r="A983" s="5" t="s">
        <v>986</v>
      </c>
      <c r="B983" s="6">
        <v>33</v>
      </c>
      <c r="C983" s="6">
        <v>260</v>
      </c>
      <c r="D983" s="6">
        <v>0.12692310000000001</v>
      </c>
      <c r="F983" s="5" t="s">
        <v>986</v>
      </c>
      <c r="G983" s="6">
        <v>33</v>
      </c>
      <c r="H983" s="6">
        <v>262</v>
      </c>
      <c r="I983" s="6">
        <v>0.12595419999999999</v>
      </c>
      <c r="K983" s="1" t="b">
        <f t="shared" si="60"/>
        <v>1</v>
      </c>
      <c r="L983" s="1" t="b">
        <f t="shared" si="61"/>
        <v>1</v>
      </c>
      <c r="M983" s="1" t="b">
        <f t="shared" si="62"/>
        <v>0</v>
      </c>
      <c r="N983" s="1" t="b">
        <f t="shared" si="63"/>
        <v>0</v>
      </c>
    </row>
    <row r="984" spans="1:14" ht="15" customHeight="1" x14ac:dyDescent="0.25">
      <c r="A984" s="5" t="s">
        <v>987</v>
      </c>
      <c r="B984" s="6">
        <v>44</v>
      </c>
      <c r="C984" s="6">
        <v>268</v>
      </c>
      <c r="D984" s="6">
        <v>0.16417909999999999</v>
      </c>
      <c r="F984" s="5" t="s">
        <v>987</v>
      </c>
      <c r="G984" s="6">
        <v>44</v>
      </c>
      <c r="H984" s="6">
        <v>268</v>
      </c>
      <c r="I984" s="6">
        <v>0.16417909999999999</v>
      </c>
      <c r="K984" s="1" t="b">
        <f t="shared" si="60"/>
        <v>1</v>
      </c>
      <c r="L984" s="1" t="b">
        <f t="shared" si="61"/>
        <v>1</v>
      </c>
      <c r="M984" s="1" t="b">
        <f t="shared" si="62"/>
        <v>1</v>
      </c>
      <c r="N984" s="1" t="b">
        <f t="shared" si="63"/>
        <v>1</v>
      </c>
    </row>
    <row r="985" spans="1:14" ht="15" customHeight="1" x14ac:dyDescent="0.25">
      <c r="A985" s="5" t="s">
        <v>988</v>
      </c>
      <c r="B985" s="6">
        <v>6</v>
      </c>
      <c r="C985" s="6">
        <v>37</v>
      </c>
      <c r="D985" s="6">
        <v>0.16216220000000001</v>
      </c>
      <c r="F985" s="5" t="s">
        <v>988</v>
      </c>
      <c r="G985" s="6">
        <v>6</v>
      </c>
      <c r="H985" s="6">
        <v>37</v>
      </c>
      <c r="I985" s="6">
        <v>0.16216220000000001</v>
      </c>
      <c r="K985" s="1" t="b">
        <f t="shared" si="60"/>
        <v>1</v>
      </c>
      <c r="L985" s="1" t="b">
        <f t="shared" si="61"/>
        <v>1</v>
      </c>
      <c r="M985" s="1" t="b">
        <f t="shared" si="62"/>
        <v>1</v>
      </c>
      <c r="N985" s="1" t="b">
        <f t="shared" si="63"/>
        <v>1</v>
      </c>
    </row>
    <row r="986" spans="1:14" ht="15" customHeight="1" x14ac:dyDescent="0.25">
      <c r="A986" s="5" t="s">
        <v>989</v>
      </c>
      <c r="B986" s="6">
        <v>0</v>
      </c>
      <c r="C986" s="6">
        <v>18</v>
      </c>
      <c r="D986" s="6">
        <v>0</v>
      </c>
      <c r="F986" s="5" t="s">
        <v>989</v>
      </c>
      <c r="G986" s="6">
        <v>0</v>
      </c>
      <c r="H986" s="6">
        <v>18</v>
      </c>
      <c r="I986" s="6">
        <v>0</v>
      </c>
      <c r="K986" s="1" t="b">
        <f t="shared" si="60"/>
        <v>1</v>
      </c>
      <c r="L986" s="1" t="b">
        <f t="shared" si="61"/>
        <v>1</v>
      </c>
      <c r="M986" s="1" t="b">
        <f t="shared" si="62"/>
        <v>1</v>
      </c>
      <c r="N986" s="1" t="b">
        <f t="shared" si="63"/>
        <v>1</v>
      </c>
    </row>
    <row r="987" spans="1:14" ht="15" customHeight="1" x14ac:dyDescent="0.25">
      <c r="A987" s="5" t="s">
        <v>990</v>
      </c>
      <c r="B987" s="6">
        <v>6</v>
      </c>
      <c r="C987" s="6">
        <v>82</v>
      </c>
      <c r="D987" s="6">
        <v>7.3170700000000005E-2</v>
      </c>
      <c r="F987" s="5" t="s">
        <v>990</v>
      </c>
      <c r="G987" s="6">
        <v>6</v>
      </c>
      <c r="H987" s="6">
        <v>83</v>
      </c>
      <c r="I987" s="6">
        <v>7.2289199999999998E-2</v>
      </c>
      <c r="K987" s="1" t="b">
        <f t="shared" si="60"/>
        <v>1</v>
      </c>
      <c r="L987" s="1" t="b">
        <f t="shared" si="61"/>
        <v>1</v>
      </c>
      <c r="M987" s="1" t="b">
        <f t="shared" si="62"/>
        <v>0</v>
      </c>
      <c r="N987" s="1" t="b">
        <f t="shared" si="63"/>
        <v>0</v>
      </c>
    </row>
    <row r="988" spans="1:14" ht="15" customHeight="1" x14ac:dyDescent="0.25">
      <c r="A988" s="5" t="s">
        <v>991</v>
      </c>
      <c r="B988" s="6">
        <v>14</v>
      </c>
      <c r="C988" s="6">
        <v>86</v>
      </c>
      <c r="D988" s="6">
        <v>0.16279070000000001</v>
      </c>
      <c r="F988" s="5" t="s">
        <v>991</v>
      </c>
      <c r="G988" s="6">
        <v>15</v>
      </c>
      <c r="H988" s="6">
        <v>87</v>
      </c>
      <c r="I988" s="6">
        <v>0.17241380000000001</v>
      </c>
      <c r="K988" s="1" t="b">
        <f t="shared" si="60"/>
        <v>1</v>
      </c>
      <c r="L988" s="1" t="b">
        <f t="shared" si="61"/>
        <v>0</v>
      </c>
      <c r="M988" s="1" t="b">
        <f t="shared" si="62"/>
        <v>0</v>
      </c>
      <c r="N988" s="1" t="b">
        <f t="shared" si="63"/>
        <v>0</v>
      </c>
    </row>
    <row r="989" spans="1:14" ht="15" customHeight="1" x14ac:dyDescent="0.25">
      <c r="A989" s="5" t="s">
        <v>992</v>
      </c>
      <c r="B989" s="6">
        <v>1</v>
      </c>
      <c r="C989" s="6">
        <v>19</v>
      </c>
      <c r="D989" s="6">
        <v>5.2631600000000001E-2</v>
      </c>
      <c r="F989" s="5" t="s">
        <v>992</v>
      </c>
      <c r="G989" s="6">
        <v>1</v>
      </c>
      <c r="H989" s="6">
        <v>19</v>
      </c>
      <c r="I989" s="6">
        <v>5.2631600000000001E-2</v>
      </c>
      <c r="K989" s="1" t="b">
        <f t="shared" si="60"/>
        <v>1</v>
      </c>
      <c r="L989" s="1" t="b">
        <f t="shared" si="61"/>
        <v>1</v>
      </c>
      <c r="M989" s="1" t="b">
        <f t="shared" si="62"/>
        <v>1</v>
      </c>
      <c r="N989" s="1" t="b">
        <f t="shared" si="63"/>
        <v>1</v>
      </c>
    </row>
    <row r="990" spans="1:14" ht="15" customHeight="1" x14ac:dyDescent="0.25">
      <c r="A990" s="5" t="s">
        <v>993</v>
      </c>
      <c r="B990" s="6">
        <v>3</v>
      </c>
      <c r="C990" s="6">
        <v>89</v>
      </c>
      <c r="D990" s="6">
        <v>3.3707899999999999E-2</v>
      </c>
      <c r="F990" s="5" t="s">
        <v>993</v>
      </c>
      <c r="G990" s="6">
        <v>3</v>
      </c>
      <c r="H990" s="6">
        <v>89</v>
      </c>
      <c r="I990" s="6">
        <v>3.3707899999999999E-2</v>
      </c>
      <c r="K990" s="1" t="b">
        <f t="shared" si="60"/>
        <v>1</v>
      </c>
      <c r="L990" s="1" t="b">
        <f t="shared" si="61"/>
        <v>1</v>
      </c>
      <c r="M990" s="1" t="b">
        <f t="shared" si="62"/>
        <v>1</v>
      </c>
      <c r="N990" s="1" t="b">
        <f t="shared" si="63"/>
        <v>1</v>
      </c>
    </row>
    <row r="991" spans="1:14" ht="15" customHeight="1" x14ac:dyDescent="0.25">
      <c r="A991" s="5" t="s">
        <v>994</v>
      </c>
      <c r="B991" s="6">
        <v>36</v>
      </c>
      <c r="C991" s="6">
        <v>337</v>
      </c>
      <c r="D991" s="6">
        <v>0.1068249</v>
      </c>
      <c r="F991" s="5" t="s">
        <v>994</v>
      </c>
      <c r="G991" s="6">
        <v>34</v>
      </c>
      <c r="H991" s="6">
        <v>338</v>
      </c>
      <c r="I991" s="6">
        <v>0.10059170000000001</v>
      </c>
      <c r="K991" s="1" t="b">
        <f t="shared" si="60"/>
        <v>1</v>
      </c>
      <c r="L991" s="1" t="b">
        <f t="shared" si="61"/>
        <v>0</v>
      </c>
      <c r="M991" s="1" t="b">
        <f t="shared" si="62"/>
        <v>0</v>
      </c>
      <c r="N991" s="1" t="b">
        <f t="shared" si="63"/>
        <v>0</v>
      </c>
    </row>
    <row r="992" spans="1:14" ht="15" customHeight="1" x14ac:dyDescent="0.25">
      <c r="A992" s="5" t="s">
        <v>995</v>
      </c>
      <c r="B992" s="6">
        <v>55</v>
      </c>
      <c r="C992" s="6">
        <v>457</v>
      </c>
      <c r="D992" s="6">
        <v>0.1203501</v>
      </c>
      <c r="F992" s="5" t="s">
        <v>995</v>
      </c>
      <c r="G992" s="6">
        <v>52</v>
      </c>
      <c r="H992" s="6">
        <v>459</v>
      </c>
      <c r="I992" s="6">
        <v>0.1132898</v>
      </c>
      <c r="K992" s="1" t="b">
        <f t="shared" si="60"/>
        <v>1</v>
      </c>
      <c r="L992" s="1" t="b">
        <f t="shared" si="61"/>
        <v>0</v>
      </c>
      <c r="M992" s="1" t="b">
        <f t="shared" si="62"/>
        <v>0</v>
      </c>
      <c r="N992" s="1" t="b">
        <f t="shared" si="63"/>
        <v>0</v>
      </c>
    </row>
    <row r="993" spans="1:14" ht="15" customHeight="1" x14ac:dyDescent="0.25">
      <c r="A993" s="5" t="s">
        <v>996</v>
      </c>
      <c r="B993" s="6">
        <v>24</v>
      </c>
      <c r="C993" s="6">
        <v>229</v>
      </c>
      <c r="D993" s="6">
        <v>0.10480349999999999</v>
      </c>
      <c r="F993" s="5" t="s">
        <v>996</v>
      </c>
      <c r="G993" s="6">
        <v>23</v>
      </c>
      <c r="H993" s="6">
        <v>230</v>
      </c>
      <c r="I993" s="6">
        <v>0.1</v>
      </c>
      <c r="K993" s="1" t="b">
        <f t="shared" si="60"/>
        <v>1</v>
      </c>
      <c r="L993" s="1" t="b">
        <f t="shared" si="61"/>
        <v>0</v>
      </c>
      <c r="M993" s="1" t="b">
        <f t="shared" si="62"/>
        <v>0</v>
      </c>
      <c r="N993" s="1" t="b">
        <f t="shared" si="63"/>
        <v>0</v>
      </c>
    </row>
    <row r="994" spans="1:14" ht="15" customHeight="1" x14ac:dyDescent="0.25">
      <c r="A994" s="5" t="s">
        <v>997</v>
      </c>
      <c r="B994" s="6">
        <v>2</v>
      </c>
      <c r="C994" s="6">
        <v>43</v>
      </c>
      <c r="D994" s="6">
        <v>4.65116E-2</v>
      </c>
      <c r="F994" s="5" t="s">
        <v>997</v>
      </c>
      <c r="G994" s="6">
        <v>1</v>
      </c>
      <c r="H994" s="6">
        <v>54</v>
      </c>
      <c r="I994" s="6">
        <v>1.85185E-2</v>
      </c>
      <c r="K994" s="1" t="b">
        <f t="shared" si="60"/>
        <v>1</v>
      </c>
      <c r="L994" s="1" t="b">
        <f t="shared" si="61"/>
        <v>0</v>
      </c>
      <c r="M994" s="1" t="b">
        <f t="shared" si="62"/>
        <v>0</v>
      </c>
      <c r="N994" s="1" t="b">
        <f t="shared" si="63"/>
        <v>0</v>
      </c>
    </row>
    <row r="995" spans="1:14" ht="15" customHeight="1" x14ac:dyDescent="0.25">
      <c r="A995" s="5" t="s">
        <v>998</v>
      </c>
      <c r="B995" s="6">
        <v>19</v>
      </c>
      <c r="C995" s="6">
        <v>137</v>
      </c>
      <c r="D995" s="6">
        <v>0.13868610000000001</v>
      </c>
      <c r="F995" s="5" t="s">
        <v>998</v>
      </c>
      <c r="G995" s="6">
        <v>18</v>
      </c>
      <c r="H995" s="6">
        <v>173</v>
      </c>
      <c r="I995" s="6">
        <v>0.10404620000000001</v>
      </c>
      <c r="K995" s="1" t="b">
        <f t="shared" si="60"/>
        <v>1</v>
      </c>
      <c r="L995" s="1" t="b">
        <f t="shared" si="61"/>
        <v>0</v>
      </c>
      <c r="M995" s="1" t="b">
        <f t="shared" si="62"/>
        <v>0</v>
      </c>
      <c r="N995" s="1" t="b">
        <f t="shared" si="63"/>
        <v>0</v>
      </c>
    </row>
    <row r="996" spans="1:14" ht="15" customHeight="1" x14ac:dyDescent="0.25">
      <c r="A996" s="5" t="s">
        <v>999</v>
      </c>
      <c r="B996" s="6">
        <v>14</v>
      </c>
      <c r="C996" s="6">
        <v>100</v>
      </c>
      <c r="D996" s="6">
        <v>0.14000000000000001</v>
      </c>
      <c r="F996" s="5" t="s">
        <v>999</v>
      </c>
      <c r="G996" s="6">
        <v>15</v>
      </c>
      <c r="H996" s="6">
        <v>120</v>
      </c>
      <c r="I996" s="6">
        <v>0.125</v>
      </c>
      <c r="K996" s="1" t="b">
        <f t="shared" si="60"/>
        <v>1</v>
      </c>
      <c r="L996" s="1" t="b">
        <f t="shared" si="61"/>
        <v>0</v>
      </c>
      <c r="M996" s="1" t="b">
        <f t="shared" si="62"/>
        <v>0</v>
      </c>
      <c r="N996" s="1" t="b">
        <f t="shared" si="63"/>
        <v>0</v>
      </c>
    </row>
    <row r="997" spans="1:14" ht="15" customHeight="1" x14ac:dyDescent="0.25">
      <c r="A997" s="5" t="s">
        <v>1000</v>
      </c>
      <c r="B997" s="6">
        <v>4</v>
      </c>
      <c r="C997" s="6">
        <v>45</v>
      </c>
      <c r="D997" s="6">
        <v>8.8888900000000007E-2</v>
      </c>
      <c r="F997" s="5" t="s">
        <v>1000</v>
      </c>
      <c r="G997" s="6">
        <v>2</v>
      </c>
      <c r="H997" s="6">
        <v>52</v>
      </c>
      <c r="I997" s="6">
        <v>3.8461500000000003E-2</v>
      </c>
      <c r="K997" s="1" t="b">
        <f t="shared" si="60"/>
        <v>1</v>
      </c>
      <c r="L997" s="1" t="b">
        <f t="shared" si="61"/>
        <v>0</v>
      </c>
      <c r="M997" s="1" t="b">
        <f t="shared" si="62"/>
        <v>0</v>
      </c>
      <c r="N997" s="1" t="b">
        <f t="shared" si="63"/>
        <v>0</v>
      </c>
    </row>
    <row r="998" spans="1:14" ht="15" customHeight="1" x14ac:dyDescent="0.25">
      <c r="A998" s="5" t="s">
        <v>1001</v>
      </c>
      <c r="B998" s="6">
        <v>0</v>
      </c>
      <c r="C998" s="6">
        <v>5</v>
      </c>
      <c r="D998" s="6">
        <v>0</v>
      </c>
      <c r="F998" s="5" t="s">
        <v>1001</v>
      </c>
      <c r="G998" s="6">
        <v>0</v>
      </c>
      <c r="H998" s="6">
        <v>5</v>
      </c>
      <c r="I998" s="6">
        <v>0</v>
      </c>
      <c r="K998" s="1" t="b">
        <f t="shared" si="60"/>
        <v>1</v>
      </c>
      <c r="L998" s="1" t="b">
        <f t="shared" si="61"/>
        <v>1</v>
      </c>
      <c r="M998" s="1" t="b">
        <f t="shared" si="62"/>
        <v>1</v>
      </c>
      <c r="N998" s="1" t="b">
        <f t="shared" si="63"/>
        <v>1</v>
      </c>
    </row>
    <row r="999" spans="1:14" ht="15" customHeight="1" x14ac:dyDescent="0.25">
      <c r="A999" s="5" t="s">
        <v>1002</v>
      </c>
      <c r="B999" s="6">
        <v>1</v>
      </c>
      <c r="C999" s="6">
        <v>5</v>
      </c>
      <c r="D999" s="6">
        <v>0.2</v>
      </c>
      <c r="F999" s="5" t="s">
        <v>1002</v>
      </c>
      <c r="G999" s="6">
        <v>1</v>
      </c>
      <c r="H999" s="6">
        <v>5</v>
      </c>
      <c r="I999" s="6">
        <v>0.2</v>
      </c>
      <c r="K999" s="1" t="b">
        <f t="shared" si="60"/>
        <v>1</v>
      </c>
      <c r="L999" s="1" t="b">
        <f t="shared" si="61"/>
        <v>1</v>
      </c>
      <c r="M999" s="1" t="b">
        <f t="shared" si="62"/>
        <v>1</v>
      </c>
      <c r="N999" s="1" t="b">
        <f t="shared" si="63"/>
        <v>1</v>
      </c>
    </row>
    <row r="1000" spans="1:14" ht="15" customHeight="1" x14ac:dyDescent="0.25">
      <c r="A1000" s="5" t="s">
        <v>1003</v>
      </c>
      <c r="B1000" s="6">
        <v>0</v>
      </c>
      <c r="C1000" s="6">
        <v>32</v>
      </c>
      <c r="D1000" s="6">
        <v>0</v>
      </c>
      <c r="F1000" s="5" t="s">
        <v>1003</v>
      </c>
      <c r="G1000" s="6">
        <v>0</v>
      </c>
      <c r="H1000" s="6">
        <v>32</v>
      </c>
      <c r="I1000" s="6">
        <v>0</v>
      </c>
      <c r="K1000" s="1" t="b">
        <f t="shared" si="60"/>
        <v>1</v>
      </c>
      <c r="L1000" s="1" t="b">
        <f t="shared" si="61"/>
        <v>1</v>
      </c>
      <c r="M1000" s="1" t="b">
        <f t="shared" si="62"/>
        <v>1</v>
      </c>
      <c r="N1000" s="1" t="b">
        <f t="shared" si="63"/>
        <v>1</v>
      </c>
    </row>
    <row r="1001" spans="1:14" ht="15" customHeight="1" x14ac:dyDescent="0.25">
      <c r="A1001" s="5" t="s">
        <v>1004</v>
      </c>
      <c r="B1001" s="6">
        <v>4</v>
      </c>
      <c r="C1001" s="6">
        <v>45</v>
      </c>
      <c r="D1001" s="6">
        <v>8.8888900000000007E-2</v>
      </c>
      <c r="F1001" s="5" t="s">
        <v>1004</v>
      </c>
      <c r="G1001" s="6">
        <v>4</v>
      </c>
      <c r="H1001" s="6">
        <v>46</v>
      </c>
      <c r="I1001" s="6">
        <v>8.6956500000000006E-2</v>
      </c>
      <c r="K1001" s="1" t="b">
        <f t="shared" si="60"/>
        <v>1</v>
      </c>
      <c r="L1001" s="1" t="b">
        <f t="shared" si="61"/>
        <v>1</v>
      </c>
      <c r="M1001" s="1" t="b">
        <f t="shared" si="62"/>
        <v>0</v>
      </c>
      <c r="N1001" s="1" t="b">
        <f t="shared" si="63"/>
        <v>0</v>
      </c>
    </row>
    <row r="1002" spans="1:14" ht="15" customHeight="1" x14ac:dyDescent="0.25">
      <c r="A1002" s="5" t="s">
        <v>1005</v>
      </c>
      <c r="B1002" s="6">
        <v>3</v>
      </c>
      <c r="C1002" s="6">
        <v>19</v>
      </c>
      <c r="D1002" s="6">
        <v>0.1578947</v>
      </c>
      <c r="F1002" s="5" t="s">
        <v>1005</v>
      </c>
      <c r="G1002" s="6">
        <v>3</v>
      </c>
      <c r="H1002" s="6">
        <v>19</v>
      </c>
      <c r="I1002" s="6">
        <v>0.1578947</v>
      </c>
      <c r="K1002" s="1" t="b">
        <f t="shared" si="60"/>
        <v>1</v>
      </c>
      <c r="L1002" s="1" t="b">
        <f t="shared" si="61"/>
        <v>1</v>
      </c>
      <c r="M1002" s="1" t="b">
        <f t="shared" si="62"/>
        <v>1</v>
      </c>
      <c r="N1002" s="1" t="b">
        <f t="shared" si="63"/>
        <v>1</v>
      </c>
    </row>
    <row r="1003" spans="1:14" ht="15" customHeight="1" x14ac:dyDescent="0.25">
      <c r="A1003" s="5" t="s">
        <v>1006</v>
      </c>
      <c r="B1003" s="6">
        <v>0</v>
      </c>
      <c r="C1003" s="6">
        <v>3</v>
      </c>
      <c r="D1003" s="6">
        <v>0</v>
      </c>
      <c r="F1003" s="5" t="s">
        <v>1006</v>
      </c>
      <c r="G1003" s="6">
        <v>0</v>
      </c>
      <c r="H1003" s="6">
        <v>3</v>
      </c>
      <c r="I1003" s="6">
        <v>0</v>
      </c>
      <c r="K1003" s="1" t="b">
        <f t="shared" si="60"/>
        <v>1</v>
      </c>
      <c r="L1003" s="1" t="b">
        <f t="shared" si="61"/>
        <v>1</v>
      </c>
      <c r="M1003" s="1" t="b">
        <f t="shared" si="62"/>
        <v>1</v>
      </c>
      <c r="N1003" s="1" t="b">
        <f t="shared" si="63"/>
        <v>1</v>
      </c>
    </row>
    <row r="1004" spans="1:14" ht="15" customHeight="1" x14ac:dyDescent="0.25">
      <c r="A1004" s="5" t="s">
        <v>1007</v>
      </c>
      <c r="B1004" s="6">
        <v>0</v>
      </c>
      <c r="C1004" s="6">
        <v>5</v>
      </c>
      <c r="D1004" s="6">
        <v>0</v>
      </c>
      <c r="F1004" s="5" t="s">
        <v>1007</v>
      </c>
      <c r="G1004" s="6">
        <v>0</v>
      </c>
      <c r="H1004" s="6">
        <v>4</v>
      </c>
      <c r="I1004" s="6">
        <v>0</v>
      </c>
      <c r="K1004" s="1" t="b">
        <f t="shared" si="60"/>
        <v>1</v>
      </c>
      <c r="L1004" s="1" t="b">
        <f t="shared" si="61"/>
        <v>1</v>
      </c>
      <c r="M1004" s="1" t="b">
        <f t="shared" si="62"/>
        <v>0</v>
      </c>
      <c r="N1004" s="1" t="b">
        <f t="shared" si="63"/>
        <v>1</v>
      </c>
    </row>
    <row r="1005" spans="1:14" ht="15" customHeight="1" x14ac:dyDescent="0.25">
      <c r="A1005" s="5" t="s">
        <v>1008</v>
      </c>
      <c r="B1005" s="6">
        <v>9</v>
      </c>
      <c r="C1005" s="6">
        <v>154</v>
      </c>
      <c r="D1005" s="6">
        <v>5.8441600000000003E-2</v>
      </c>
      <c r="F1005" s="5" t="s">
        <v>1008</v>
      </c>
      <c r="G1005" s="6">
        <v>9</v>
      </c>
      <c r="H1005" s="6">
        <v>156</v>
      </c>
      <c r="I1005" s="6">
        <v>5.7692300000000002E-2</v>
      </c>
      <c r="K1005" s="1" t="b">
        <f t="shared" si="60"/>
        <v>1</v>
      </c>
      <c r="L1005" s="1" t="b">
        <f t="shared" si="61"/>
        <v>1</v>
      </c>
      <c r="M1005" s="1" t="b">
        <f t="shared" si="62"/>
        <v>0</v>
      </c>
      <c r="N1005" s="1" t="b">
        <f t="shared" si="63"/>
        <v>0</v>
      </c>
    </row>
    <row r="1006" spans="1:14" ht="15" customHeight="1" x14ac:dyDescent="0.25">
      <c r="A1006" s="5" t="s">
        <v>1009</v>
      </c>
      <c r="B1006" s="6">
        <v>7</v>
      </c>
      <c r="C1006" s="6">
        <v>94</v>
      </c>
      <c r="D1006" s="6">
        <v>7.4468099999999995E-2</v>
      </c>
      <c r="F1006" s="5" t="s">
        <v>1009</v>
      </c>
      <c r="G1006" s="6">
        <v>7</v>
      </c>
      <c r="H1006" s="6">
        <v>94</v>
      </c>
      <c r="I1006" s="6">
        <v>7.4468099999999995E-2</v>
      </c>
      <c r="K1006" s="1" t="b">
        <f t="shared" si="60"/>
        <v>1</v>
      </c>
      <c r="L1006" s="1" t="b">
        <f t="shared" si="61"/>
        <v>1</v>
      </c>
      <c r="M1006" s="1" t="b">
        <f t="shared" si="62"/>
        <v>1</v>
      </c>
      <c r="N1006" s="1" t="b">
        <f t="shared" si="63"/>
        <v>1</v>
      </c>
    </row>
    <row r="1007" spans="1:14" ht="15" customHeight="1" x14ac:dyDescent="0.25">
      <c r="A1007" s="5" t="s">
        <v>1010</v>
      </c>
      <c r="B1007" s="6">
        <v>5</v>
      </c>
      <c r="C1007" s="6">
        <v>35</v>
      </c>
      <c r="D1007" s="6">
        <v>0.14285709999999999</v>
      </c>
      <c r="F1007" s="5" t="s">
        <v>1010</v>
      </c>
      <c r="G1007" s="6">
        <v>5</v>
      </c>
      <c r="H1007" s="6">
        <v>36</v>
      </c>
      <c r="I1007" s="6">
        <v>0.13888890000000001</v>
      </c>
      <c r="K1007" s="1" t="b">
        <f t="shared" si="60"/>
        <v>1</v>
      </c>
      <c r="L1007" s="1" t="b">
        <f t="shared" si="61"/>
        <v>1</v>
      </c>
      <c r="M1007" s="1" t="b">
        <f t="shared" si="62"/>
        <v>0</v>
      </c>
      <c r="N1007" s="1" t="b">
        <f t="shared" si="63"/>
        <v>0</v>
      </c>
    </row>
    <row r="1008" spans="1:14" ht="15" customHeight="1" x14ac:dyDescent="0.25">
      <c r="A1008" s="5" t="s">
        <v>1011</v>
      </c>
      <c r="B1008" s="6">
        <v>2</v>
      </c>
      <c r="C1008" s="6">
        <v>5</v>
      </c>
      <c r="D1008" s="6">
        <v>0.4</v>
      </c>
      <c r="F1008" s="5" t="s">
        <v>1011</v>
      </c>
      <c r="G1008" s="6">
        <v>2</v>
      </c>
      <c r="H1008" s="6">
        <v>5</v>
      </c>
      <c r="I1008" s="6">
        <v>0.4</v>
      </c>
      <c r="K1008" s="1" t="b">
        <f t="shared" si="60"/>
        <v>1</v>
      </c>
      <c r="L1008" s="1" t="b">
        <f t="shared" si="61"/>
        <v>1</v>
      </c>
      <c r="M1008" s="1" t="b">
        <f t="shared" si="62"/>
        <v>1</v>
      </c>
      <c r="N1008" s="1" t="b">
        <f t="shared" si="63"/>
        <v>1</v>
      </c>
    </row>
    <row r="1009" spans="1:14" ht="15" customHeight="1" x14ac:dyDescent="0.25">
      <c r="A1009" s="5" t="s">
        <v>1012</v>
      </c>
      <c r="B1009" s="6">
        <v>15</v>
      </c>
      <c r="C1009" s="6">
        <v>285</v>
      </c>
      <c r="D1009" s="6">
        <v>5.2631600000000001E-2</v>
      </c>
      <c r="F1009" s="5" t="s">
        <v>1012</v>
      </c>
      <c r="G1009" s="6">
        <v>15</v>
      </c>
      <c r="H1009" s="6">
        <v>285</v>
      </c>
      <c r="I1009" s="6">
        <v>5.2631600000000001E-2</v>
      </c>
      <c r="K1009" s="1" t="b">
        <f t="shared" si="60"/>
        <v>1</v>
      </c>
      <c r="L1009" s="1" t="b">
        <f t="shared" si="61"/>
        <v>1</v>
      </c>
      <c r="M1009" s="1" t="b">
        <f t="shared" si="62"/>
        <v>1</v>
      </c>
      <c r="N1009" s="1" t="b">
        <f t="shared" si="63"/>
        <v>1</v>
      </c>
    </row>
    <row r="1010" spans="1:14" ht="15" customHeight="1" x14ac:dyDescent="0.25">
      <c r="A1010" s="5" t="s">
        <v>1013</v>
      </c>
      <c r="B1010" s="6">
        <v>19</v>
      </c>
      <c r="C1010" s="6">
        <v>266</v>
      </c>
      <c r="D1010" s="6">
        <v>7.1428599999999995E-2</v>
      </c>
      <c r="F1010" s="5" t="s">
        <v>1013</v>
      </c>
      <c r="G1010" s="6">
        <v>19</v>
      </c>
      <c r="H1010" s="6">
        <v>268</v>
      </c>
      <c r="I1010" s="6">
        <v>7.08955E-2</v>
      </c>
      <c r="K1010" s="1" t="b">
        <f t="shared" si="60"/>
        <v>1</v>
      </c>
      <c r="L1010" s="1" t="b">
        <f t="shared" si="61"/>
        <v>1</v>
      </c>
      <c r="M1010" s="1" t="b">
        <f t="shared" si="62"/>
        <v>0</v>
      </c>
      <c r="N1010" s="1" t="b">
        <f t="shared" si="63"/>
        <v>0</v>
      </c>
    </row>
    <row r="1011" spans="1:14" ht="15" customHeight="1" x14ac:dyDescent="0.25">
      <c r="A1011" s="5" t="s">
        <v>1014</v>
      </c>
      <c r="B1011" s="6">
        <v>17</v>
      </c>
      <c r="C1011" s="6">
        <v>107</v>
      </c>
      <c r="D1011" s="6">
        <v>0.15887850000000001</v>
      </c>
      <c r="F1011" s="5" t="s">
        <v>1014</v>
      </c>
      <c r="G1011" s="6">
        <v>18</v>
      </c>
      <c r="H1011" s="6">
        <v>110</v>
      </c>
      <c r="I1011" s="6">
        <v>0.16363639999999999</v>
      </c>
      <c r="K1011" s="1" t="b">
        <f t="shared" si="60"/>
        <v>1</v>
      </c>
      <c r="L1011" s="1" t="b">
        <f t="shared" si="61"/>
        <v>0</v>
      </c>
      <c r="M1011" s="1" t="b">
        <f t="shared" si="62"/>
        <v>0</v>
      </c>
      <c r="N1011" s="1" t="b">
        <f t="shared" si="63"/>
        <v>0</v>
      </c>
    </row>
    <row r="1012" spans="1:14" ht="15" customHeight="1" x14ac:dyDescent="0.25">
      <c r="A1012" s="5" t="s">
        <v>1015</v>
      </c>
      <c r="B1012" s="6">
        <v>4</v>
      </c>
      <c r="C1012" s="6">
        <v>15</v>
      </c>
      <c r="D1012" s="6">
        <v>0.26666669999999998</v>
      </c>
      <c r="F1012" s="5" t="s">
        <v>1015</v>
      </c>
      <c r="G1012" s="6">
        <v>4</v>
      </c>
      <c r="H1012" s="6">
        <v>15</v>
      </c>
      <c r="I1012" s="6">
        <v>0.26666669999999998</v>
      </c>
      <c r="K1012" s="1" t="b">
        <f t="shared" si="60"/>
        <v>1</v>
      </c>
      <c r="L1012" s="1" t="b">
        <f t="shared" si="61"/>
        <v>1</v>
      </c>
      <c r="M1012" s="1" t="b">
        <f t="shared" si="62"/>
        <v>1</v>
      </c>
      <c r="N1012" s="1" t="b">
        <f t="shared" si="63"/>
        <v>1</v>
      </c>
    </row>
    <row r="1013" spans="1:14" ht="15" customHeight="1" x14ac:dyDescent="0.25">
      <c r="A1013" s="5" t="s">
        <v>1016</v>
      </c>
      <c r="B1013" s="6">
        <v>22</v>
      </c>
      <c r="C1013" s="6">
        <v>312</v>
      </c>
      <c r="D1013" s="6">
        <v>7.05128E-2</v>
      </c>
      <c r="F1013" s="5" t="s">
        <v>1016</v>
      </c>
      <c r="G1013" s="6">
        <v>20</v>
      </c>
      <c r="H1013" s="6">
        <v>312</v>
      </c>
      <c r="I1013" s="6">
        <v>6.4102599999999996E-2</v>
      </c>
      <c r="K1013" s="1" t="b">
        <f t="shared" si="60"/>
        <v>1</v>
      </c>
      <c r="L1013" s="1" t="b">
        <f t="shared" si="61"/>
        <v>0</v>
      </c>
      <c r="M1013" s="1" t="b">
        <f t="shared" si="62"/>
        <v>1</v>
      </c>
      <c r="N1013" s="1" t="b">
        <f t="shared" si="63"/>
        <v>0</v>
      </c>
    </row>
    <row r="1014" spans="1:14" ht="15" customHeight="1" x14ac:dyDescent="0.25">
      <c r="A1014" s="5" t="s">
        <v>1017</v>
      </c>
      <c r="B1014" s="6">
        <v>168</v>
      </c>
      <c r="C1014" s="6">
        <v>1228</v>
      </c>
      <c r="D1014" s="6">
        <v>0.13680780000000001</v>
      </c>
      <c r="F1014" s="5" t="s">
        <v>1017</v>
      </c>
      <c r="G1014" s="6">
        <v>168</v>
      </c>
      <c r="H1014" s="6">
        <v>1234</v>
      </c>
      <c r="I1014" s="6">
        <v>0.1361426</v>
      </c>
      <c r="K1014" s="1" t="b">
        <f t="shared" si="60"/>
        <v>1</v>
      </c>
      <c r="L1014" s="1" t="b">
        <f t="shared" si="61"/>
        <v>1</v>
      </c>
      <c r="M1014" s="1" t="b">
        <f t="shared" si="62"/>
        <v>0</v>
      </c>
      <c r="N1014" s="1" t="b">
        <f t="shared" si="63"/>
        <v>0</v>
      </c>
    </row>
    <row r="1015" spans="1:14" ht="15" customHeight="1" x14ac:dyDescent="0.25">
      <c r="A1015" s="5" t="s">
        <v>1018</v>
      </c>
      <c r="B1015" s="6">
        <v>155</v>
      </c>
      <c r="C1015" s="6">
        <v>891</v>
      </c>
      <c r="D1015" s="6">
        <v>0.1739618</v>
      </c>
      <c r="F1015" s="5" t="s">
        <v>1018</v>
      </c>
      <c r="G1015" s="6">
        <v>151</v>
      </c>
      <c r="H1015" s="6">
        <v>894</v>
      </c>
      <c r="I1015" s="6">
        <v>0.16890379999999999</v>
      </c>
      <c r="K1015" s="1" t="b">
        <f t="shared" si="60"/>
        <v>1</v>
      </c>
      <c r="L1015" s="1" t="b">
        <f t="shared" si="61"/>
        <v>0</v>
      </c>
      <c r="M1015" s="1" t="b">
        <f t="shared" si="62"/>
        <v>0</v>
      </c>
      <c r="N1015" s="1" t="b">
        <f t="shared" si="63"/>
        <v>0</v>
      </c>
    </row>
    <row r="1016" spans="1:14" ht="15" customHeight="1" x14ac:dyDescent="0.25">
      <c r="A1016" s="5" t="s">
        <v>1019</v>
      </c>
      <c r="B1016" s="6">
        <v>13</v>
      </c>
      <c r="C1016" s="6">
        <v>74</v>
      </c>
      <c r="D1016" s="6">
        <v>0.17567569999999999</v>
      </c>
      <c r="F1016" s="5" t="s">
        <v>1019</v>
      </c>
      <c r="G1016" s="6">
        <v>13</v>
      </c>
      <c r="H1016" s="6">
        <v>74</v>
      </c>
      <c r="I1016" s="6">
        <v>0.17567569999999999</v>
      </c>
      <c r="K1016" s="1" t="b">
        <f t="shared" si="60"/>
        <v>1</v>
      </c>
      <c r="L1016" s="1" t="b">
        <f t="shared" si="61"/>
        <v>1</v>
      </c>
      <c r="M1016" s="1" t="b">
        <f t="shared" si="62"/>
        <v>1</v>
      </c>
      <c r="N1016" s="1" t="b">
        <f t="shared" si="63"/>
        <v>1</v>
      </c>
    </row>
    <row r="1017" spans="1:14" ht="15" customHeight="1" x14ac:dyDescent="0.25">
      <c r="A1017" s="5" t="s">
        <v>1020</v>
      </c>
      <c r="B1017" s="6">
        <v>4</v>
      </c>
      <c r="C1017" s="6">
        <v>31</v>
      </c>
      <c r="D1017" s="6">
        <v>0.12903229999999999</v>
      </c>
      <c r="F1017" s="5" t="s">
        <v>1020</v>
      </c>
      <c r="G1017" s="6">
        <v>4</v>
      </c>
      <c r="H1017" s="6">
        <v>29</v>
      </c>
      <c r="I1017" s="6">
        <v>0.137931</v>
      </c>
      <c r="K1017" s="1" t="b">
        <f t="shared" si="60"/>
        <v>1</v>
      </c>
      <c r="L1017" s="1" t="b">
        <f t="shared" si="61"/>
        <v>1</v>
      </c>
      <c r="M1017" s="1" t="b">
        <f t="shared" si="62"/>
        <v>0</v>
      </c>
      <c r="N1017" s="1" t="b">
        <f t="shared" si="63"/>
        <v>0</v>
      </c>
    </row>
    <row r="1018" spans="1:14" ht="15" customHeight="1" x14ac:dyDescent="0.25">
      <c r="A1018" s="5" t="s">
        <v>1021</v>
      </c>
      <c r="B1018" s="6">
        <v>13</v>
      </c>
      <c r="C1018" s="6">
        <v>128</v>
      </c>
      <c r="D1018" s="6">
        <v>0.1015625</v>
      </c>
      <c r="F1018" s="5" t="s">
        <v>1021</v>
      </c>
      <c r="G1018" s="6">
        <v>15</v>
      </c>
      <c r="H1018" s="6">
        <v>127</v>
      </c>
      <c r="I1018" s="6">
        <v>0.1181102</v>
      </c>
      <c r="K1018" s="1" t="b">
        <f t="shared" si="60"/>
        <v>1</v>
      </c>
      <c r="L1018" s="1" t="b">
        <f t="shared" si="61"/>
        <v>0</v>
      </c>
      <c r="M1018" s="1" t="b">
        <f t="shared" si="62"/>
        <v>0</v>
      </c>
      <c r="N1018" s="1" t="b">
        <f t="shared" si="63"/>
        <v>0</v>
      </c>
    </row>
    <row r="1019" spans="1:14" ht="15" customHeight="1" x14ac:dyDescent="0.25">
      <c r="A1019" s="5" t="s">
        <v>1022</v>
      </c>
      <c r="B1019" s="6">
        <v>19</v>
      </c>
      <c r="C1019" s="6">
        <v>88</v>
      </c>
      <c r="D1019" s="6">
        <v>0.21590909999999999</v>
      </c>
      <c r="F1019" s="5" t="s">
        <v>1022</v>
      </c>
      <c r="G1019" s="6">
        <v>19</v>
      </c>
      <c r="H1019" s="6">
        <v>87</v>
      </c>
      <c r="I1019" s="6">
        <v>0.2183908</v>
      </c>
      <c r="K1019" s="1" t="b">
        <f t="shared" si="60"/>
        <v>1</v>
      </c>
      <c r="L1019" s="1" t="b">
        <f t="shared" si="61"/>
        <v>1</v>
      </c>
      <c r="M1019" s="1" t="b">
        <f t="shared" si="62"/>
        <v>0</v>
      </c>
      <c r="N1019" s="1" t="b">
        <f t="shared" si="63"/>
        <v>0</v>
      </c>
    </row>
    <row r="1020" spans="1:14" ht="15" customHeight="1" x14ac:dyDescent="0.25">
      <c r="A1020" s="5" t="s">
        <v>1023</v>
      </c>
      <c r="B1020" s="6">
        <v>3</v>
      </c>
      <c r="C1020" s="6">
        <v>18</v>
      </c>
      <c r="D1020" s="6">
        <v>0.1666667</v>
      </c>
      <c r="F1020" s="5" t="s">
        <v>1023</v>
      </c>
      <c r="G1020" s="6">
        <v>3</v>
      </c>
      <c r="H1020" s="6">
        <v>18</v>
      </c>
      <c r="I1020" s="6">
        <v>0.1666667</v>
      </c>
      <c r="K1020" s="1" t="b">
        <f t="shared" si="60"/>
        <v>1</v>
      </c>
      <c r="L1020" s="1" t="b">
        <f t="shared" si="61"/>
        <v>1</v>
      </c>
      <c r="M1020" s="1" t="b">
        <f t="shared" si="62"/>
        <v>1</v>
      </c>
      <c r="N1020" s="1" t="b">
        <f t="shared" si="63"/>
        <v>1</v>
      </c>
    </row>
    <row r="1021" spans="1:14" ht="15" customHeight="1" x14ac:dyDescent="0.25">
      <c r="A1021" s="5" t="s">
        <v>1024</v>
      </c>
      <c r="B1021" s="6">
        <v>4</v>
      </c>
      <c r="C1021" s="6">
        <v>18</v>
      </c>
      <c r="D1021" s="6">
        <v>0.22222220000000001</v>
      </c>
      <c r="F1021" s="5" t="s">
        <v>1024</v>
      </c>
      <c r="G1021" s="6">
        <v>4</v>
      </c>
      <c r="H1021" s="6">
        <v>18</v>
      </c>
      <c r="I1021" s="6">
        <v>0.22222220000000001</v>
      </c>
      <c r="K1021" s="1" t="b">
        <f t="shared" si="60"/>
        <v>1</v>
      </c>
      <c r="L1021" s="1" t="b">
        <f t="shared" si="61"/>
        <v>1</v>
      </c>
      <c r="M1021" s="1" t="b">
        <f t="shared" si="62"/>
        <v>1</v>
      </c>
      <c r="N1021" s="1" t="b">
        <f t="shared" si="63"/>
        <v>1</v>
      </c>
    </row>
    <row r="1022" spans="1:14" ht="15" customHeight="1" x14ac:dyDescent="0.25">
      <c r="A1022" s="5" t="s">
        <v>1025</v>
      </c>
      <c r="B1022" s="6">
        <v>78</v>
      </c>
      <c r="C1022" s="6">
        <v>341</v>
      </c>
      <c r="D1022" s="6">
        <v>0.228739</v>
      </c>
      <c r="F1022" s="5" t="s">
        <v>1025</v>
      </c>
      <c r="G1022" s="6">
        <v>78</v>
      </c>
      <c r="H1022" s="6">
        <v>342</v>
      </c>
      <c r="I1022" s="6">
        <v>0.2280702</v>
      </c>
      <c r="K1022" s="1" t="b">
        <f t="shared" si="60"/>
        <v>1</v>
      </c>
      <c r="L1022" s="1" t="b">
        <f t="shared" si="61"/>
        <v>1</v>
      </c>
      <c r="M1022" s="1" t="b">
        <f t="shared" si="62"/>
        <v>0</v>
      </c>
      <c r="N1022" s="1" t="b">
        <f t="shared" si="63"/>
        <v>0</v>
      </c>
    </row>
    <row r="1023" spans="1:14" ht="15" customHeight="1" x14ac:dyDescent="0.25">
      <c r="A1023" s="5" t="s">
        <v>1026</v>
      </c>
      <c r="B1023" s="6">
        <v>100</v>
      </c>
      <c r="C1023" s="6">
        <v>315</v>
      </c>
      <c r="D1023" s="6">
        <v>0.31746029999999997</v>
      </c>
      <c r="F1023" s="5" t="s">
        <v>1026</v>
      </c>
      <c r="G1023" s="6">
        <v>100</v>
      </c>
      <c r="H1023" s="6">
        <v>316</v>
      </c>
      <c r="I1023" s="6">
        <v>0.31645570000000001</v>
      </c>
      <c r="K1023" s="1" t="b">
        <f t="shared" si="60"/>
        <v>1</v>
      </c>
      <c r="L1023" s="1" t="b">
        <f t="shared" si="61"/>
        <v>1</v>
      </c>
      <c r="M1023" s="1" t="b">
        <f t="shared" si="62"/>
        <v>0</v>
      </c>
      <c r="N1023" s="1" t="b">
        <f t="shared" si="63"/>
        <v>0</v>
      </c>
    </row>
    <row r="1024" spans="1:14" ht="15" customHeight="1" x14ac:dyDescent="0.25">
      <c r="A1024" s="5" t="s">
        <v>1027</v>
      </c>
      <c r="B1024" s="6">
        <v>28</v>
      </c>
      <c r="C1024" s="6">
        <v>138</v>
      </c>
      <c r="D1024" s="6">
        <v>0.20289860000000001</v>
      </c>
      <c r="F1024" s="5" t="s">
        <v>1027</v>
      </c>
      <c r="G1024" s="6">
        <v>28</v>
      </c>
      <c r="H1024" s="6">
        <v>138</v>
      </c>
      <c r="I1024" s="6">
        <v>0.20289860000000001</v>
      </c>
      <c r="K1024" s="1" t="b">
        <f t="shared" si="60"/>
        <v>1</v>
      </c>
      <c r="L1024" s="1" t="b">
        <f t="shared" si="61"/>
        <v>1</v>
      </c>
      <c r="M1024" s="1" t="b">
        <f t="shared" si="62"/>
        <v>1</v>
      </c>
      <c r="N1024" s="1" t="b">
        <f t="shared" si="63"/>
        <v>1</v>
      </c>
    </row>
    <row r="1025" spans="1:14" ht="15" customHeight="1" x14ac:dyDescent="0.25">
      <c r="A1025" s="5" t="s">
        <v>1028</v>
      </c>
      <c r="B1025" s="6">
        <v>151</v>
      </c>
      <c r="C1025" s="6">
        <v>551</v>
      </c>
      <c r="D1025" s="6">
        <v>0.27404719999999999</v>
      </c>
      <c r="F1025" s="5" t="s">
        <v>1028</v>
      </c>
      <c r="G1025" s="6">
        <v>152</v>
      </c>
      <c r="H1025" s="6">
        <v>551</v>
      </c>
      <c r="I1025" s="6">
        <v>0.2758621</v>
      </c>
      <c r="K1025" s="1" t="b">
        <f t="shared" si="60"/>
        <v>1</v>
      </c>
      <c r="L1025" s="1" t="b">
        <f t="shared" si="61"/>
        <v>0</v>
      </c>
      <c r="M1025" s="1" t="b">
        <f t="shared" si="62"/>
        <v>1</v>
      </c>
      <c r="N1025" s="1" t="b">
        <f t="shared" si="63"/>
        <v>0</v>
      </c>
    </row>
    <row r="1026" spans="1:14" ht="15" customHeight="1" x14ac:dyDescent="0.25">
      <c r="A1026" s="5" t="s">
        <v>1029</v>
      </c>
      <c r="B1026" s="6">
        <v>35</v>
      </c>
      <c r="C1026" s="6">
        <v>100</v>
      </c>
      <c r="D1026" s="6">
        <v>0.35</v>
      </c>
      <c r="F1026" s="5" t="s">
        <v>1029</v>
      </c>
      <c r="G1026" s="6">
        <v>35</v>
      </c>
      <c r="H1026" s="6">
        <v>100</v>
      </c>
      <c r="I1026" s="6">
        <v>0.35</v>
      </c>
      <c r="K1026" s="1" t="b">
        <f t="shared" si="60"/>
        <v>1</v>
      </c>
      <c r="L1026" s="1" t="b">
        <f t="shared" si="61"/>
        <v>1</v>
      </c>
      <c r="M1026" s="1" t="b">
        <f t="shared" si="62"/>
        <v>1</v>
      </c>
      <c r="N1026" s="1" t="b">
        <f t="shared" si="63"/>
        <v>1</v>
      </c>
    </row>
    <row r="1027" spans="1:14" ht="15" customHeight="1" x14ac:dyDescent="0.25">
      <c r="A1027" s="5" t="s">
        <v>1030</v>
      </c>
      <c r="B1027" s="6">
        <v>0</v>
      </c>
      <c r="C1027" s="6">
        <v>4</v>
      </c>
      <c r="D1027" s="6">
        <v>0</v>
      </c>
      <c r="F1027" s="5" t="s">
        <v>1030</v>
      </c>
      <c r="G1027" s="6">
        <v>0</v>
      </c>
      <c r="H1027" s="6">
        <v>4</v>
      </c>
      <c r="I1027" s="6">
        <v>0</v>
      </c>
      <c r="K1027" s="1" t="b">
        <f t="shared" ref="K1027:K1058" si="64">A1027=F1027</f>
        <v>1</v>
      </c>
      <c r="L1027" s="1" t="b">
        <f t="shared" ref="L1027:L1058" si="65">B1027=G1027</f>
        <v>1</v>
      </c>
      <c r="M1027" s="1" t="b">
        <f t="shared" ref="M1027:M1058" si="66">C1027=H1027</f>
        <v>1</v>
      </c>
      <c r="N1027" s="1" t="b">
        <f t="shared" ref="N1027:N1058" si="67">D1027=I1027</f>
        <v>1</v>
      </c>
    </row>
    <row r="1028" spans="1:14" ht="15" customHeight="1" x14ac:dyDescent="0.25">
      <c r="A1028" s="5" t="s">
        <v>1031</v>
      </c>
      <c r="B1028" s="6">
        <v>14</v>
      </c>
      <c r="C1028" s="6">
        <v>71</v>
      </c>
      <c r="D1028" s="6">
        <v>0.1971831</v>
      </c>
      <c r="F1028" s="5" t="s">
        <v>1031</v>
      </c>
      <c r="G1028" s="6">
        <v>14</v>
      </c>
      <c r="H1028" s="6">
        <v>71</v>
      </c>
      <c r="I1028" s="6">
        <v>0.1971831</v>
      </c>
      <c r="K1028" s="1" t="b">
        <f t="shared" si="64"/>
        <v>1</v>
      </c>
      <c r="L1028" s="1" t="b">
        <f t="shared" si="65"/>
        <v>1</v>
      </c>
      <c r="M1028" s="1" t="b">
        <f t="shared" si="66"/>
        <v>1</v>
      </c>
      <c r="N1028" s="1" t="b">
        <f t="shared" si="67"/>
        <v>1</v>
      </c>
    </row>
    <row r="1029" spans="1:14" ht="15" customHeight="1" x14ac:dyDescent="0.25">
      <c r="A1029" s="5" t="s">
        <v>1032</v>
      </c>
      <c r="B1029" s="6">
        <v>15</v>
      </c>
      <c r="C1029" s="6">
        <v>73</v>
      </c>
      <c r="D1029" s="6">
        <v>0.20547950000000001</v>
      </c>
      <c r="F1029" s="5" t="s">
        <v>1032</v>
      </c>
      <c r="G1029" s="6">
        <v>15</v>
      </c>
      <c r="H1029" s="6">
        <v>74</v>
      </c>
      <c r="I1029" s="6">
        <v>0.20270270000000001</v>
      </c>
      <c r="K1029" s="1" t="b">
        <f t="shared" si="64"/>
        <v>1</v>
      </c>
      <c r="L1029" s="1" t="b">
        <f t="shared" si="65"/>
        <v>1</v>
      </c>
      <c r="M1029" s="1" t="b">
        <f t="shared" si="66"/>
        <v>0</v>
      </c>
      <c r="N1029" s="1" t="b">
        <f t="shared" si="67"/>
        <v>0</v>
      </c>
    </row>
    <row r="1030" spans="1:14" ht="15" customHeight="1" x14ac:dyDescent="0.25">
      <c r="A1030" s="5" t="s">
        <v>1033</v>
      </c>
      <c r="B1030" s="6">
        <v>1</v>
      </c>
      <c r="C1030" s="6">
        <v>39</v>
      </c>
      <c r="D1030" s="6">
        <v>2.5641000000000001E-2</v>
      </c>
      <c r="F1030" s="5" t="s">
        <v>1033</v>
      </c>
      <c r="G1030" s="6">
        <v>1</v>
      </c>
      <c r="H1030" s="6">
        <v>39</v>
      </c>
      <c r="I1030" s="6">
        <v>2.5641000000000001E-2</v>
      </c>
      <c r="K1030" s="1" t="b">
        <f t="shared" si="64"/>
        <v>1</v>
      </c>
      <c r="L1030" s="1" t="b">
        <f t="shared" si="65"/>
        <v>1</v>
      </c>
      <c r="M1030" s="1" t="b">
        <f t="shared" si="66"/>
        <v>1</v>
      </c>
      <c r="N1030" s="1" t="b">
        <f t="shared" si="67"/>
        <v>1</v>
      </c>
    </row>
    <row r="1031" spans="1:14" ht="15" customHeight="1" x14ac:dyDescent="0.25">
      <c r="A1031" s="5" t="s">
        <v>1034</v>
      </c>
      <c r="B1031" s="6">
        <v>36</v>
      </c>
      <c r="C1031" s="6">
        <v>220</v>
      </c>
      <c r="D1031" s="6">
        <v>0.16363639999999999</v>
      </c>
      <c r="F1031" s="5" t="s">
        <v>1034</v>
      </c>
      <c r="G1031" s="6">
        <v>36</v>
      </c>
      <c r="H1031" s="6">
        <v>220</v>
      </c>
      <c r="I1031" s="6">
        <v>0.16363639999999999</v>
      </c>
      <c r="K1031" s="1" t="b">
        <f t="shared" si="64"/>
        <v>1</v>
      </c>
      <c r="L1031" s="1" t="b">
        <f t="shared" si="65"/>
        <v>1</v>
      </c>
      <c r="M1031" s="1" t="b">
        <f t="shared" si="66"/>
        <v>1</v>
      </c>
      <c r="N1031" s="1" t="b">
        <f t="shared" si="67"/>
        <v>1</v>
      </c>
    </row>
    <row r="1032" spans="1:14" ht="15" customHeight="1" x14ac:dyDescent="0.25">
      <c r="A1032" s="5" t="s">
        <v>1035</v>
      </c>
      <c r="B1032" s="6">
        <v>24</v>
      </c>
      <c r="C1032" s="6">
        <v>106</v>
      </c>
      <c r="D1032" s="6">
        <v>0.22641510000000001</v>
      </c>
      <c r="F1032" s="5" t="s">
        <v>1035</v>
      </c>
      <c r="G1032" s="6">
        <v>25</v>
      </c>
      <c r="H1032" s="6">
        <v>109</v>
      </c>
      <c r="I1032" s="6">
        <v>0.2293578</v>
      </c>
      <c r="K1032" s="1" t="b">
        <f t="shared" si="64"/>
        <v>1</v>
      </c>
      <c r="L1032" s="1" t="b">
        <f t="shared" si="65"/>
        <v>0</v>
      </c>
      <c r="M1032" s="1" t="b">
        <f t="shared" si="66"/>
        <v>0</v>
      </c>
      <c r="N1032" s="1" t="b">
        <f t="shared" si="67"/>
        <v>0</v>
      </c>
    </row>
    <row r="1033" spans="1:14" ht="15" customHeight="1" x14ac:dyDescent="0.25">
      <c r="A1033" s="5" t="s">
        <v>1036</v>
      </c>
      <c r="B1033" s="6">
        <v>2</v>
      </c>
      <c r="C1033" s="6">
        <v>3</v>
      </c>
      <c r="D1033" s="6">
        <v>0.66666669999999995</v>
      </c>
      <c r="F1033" s="5" t="s">
        <v>1036</v>
      </c>
      <c r="G1033" s="6">
        <v>2</v>
      </c>
      <c r="H1033" s="6">
        <v>3</v>
      </c>
      <c r="I1033" s="6">
        <v>0.66666669999999995</v>
      </c>
      <c r="K1033" s="1" t="b">
        <f t="shared" si="64"/>
        <v>1</v>
      </c>
      <c r="L1033" s="1" t="b">
        <f t="shared" si="65"/>
        <v>1</v>
      </c>
      <c r="M1033" s="1" t="b">
        <f t="shared" si="66"/>
        <v>1</v>
      </c>
      <c r="N1033" s="1" t="b">
        <f t="shared" si="67"/>
        <v>1</v>
      </c>
    </row>
    <row r="1034" spans="1:14" ht="15" customHeight="1" x14ac:dyDescent="0.25">
      <c r="A1034" s="5" t="s">
        <v>1037</v>
      </c>
      <c r="B1034" s="6">
        <v>1</v>
      </c>
      <c r="C1034" s="6">
        <v>5</v>
      </c>
      <c r="D1034" s="6">
        <v>0.2</v>
      </c>
      <c r="F1034" s="5" t="s">
        <v>1037</v>
      </c>
      <c r="G1034" s="6">
        <v>1</v>
      </c>
      <c r="H1034" s="6">
        <v>5</v>
      </c>
      <c r="I1034" s="6">
        <v>0.2</v>
      </c>
      <c r="K1034" s="1" t="b">
        <f t="shared" si="64"/>
        <v>1</v>
      </c>
      <c r="L1034" s="1" t="b">
        <f t="shared" si="65"/>
        <v>1</v>
      </c>
      <c r="M1034" s="1" t="b">
        <f t="shared" si="66"/>
        <v>1</v>
      </c>
      <c r="N1034" s="1" t="b">
        <f t="shared" si="67"/>
        <v>1</v>
      </c>
    </row>
    <row r="1035" spans="1:14" ht="15" customHeight="1" x14ac:dyDescent="0.25">
      <c r="A1035" s="5" t="s">
        <v>1038</v>
      </c>
      <c r="B1035" s="6">
        <v>2</v>
      </c>
      <c r="C1035" s="6">
        <v>18</v>
      </c>
      <c r="D1035" s="6">
        <v>0.1111111</v>
      </c>
      <c r="F1035" s="5" t="s">
        <v>1038</v>
      </c>
      <c r="G1035" s="6">
        <v>2</v>
      </c>
      <c r="H1035" s="6">
        <v>20</v>
      </c>
      <c r="I1035" s="6">
        <v>0.1</v>
      </c>
      <c r="K1035" s="1" t="b">
        <f t="shared" si="64"/>
        <v>1</v>
      </c>
      <c r="L1035" s="1" t="b">
        <f t="shared" si="65"/>
        <v>1</v>
      </c>
      <c r="M1035" s="1" t="b">
        <f t="shared" si="66"/>
        <v>0</v>
      </c>
      <c r="N1035" s="1" t="b">
        <f t="shared" si="67"/>
        <v>0</v>
      </c>
    </row>
    <row r="1036" spans="1:14" ht="15" customHeight="1" x14ac:dyDescent="0.25">
      <c r="A1036" s="5" t="s">
        <v>1039</v>
      </c>
      <c r="B1036" s="6">
        <v>0</v>
      </c>
      <c r="C1036" s="6">
        <v>2</v>
      </c>
      <c r="D1036" s="6">
        <v>0</v>
      </c>
      <c r="F1036" s="5" t="s">
        <v>1039</v>
      </c>
      <c r="G1036" s="6">
        <v>0</v>
      </c>
      <c r="H1036" s="6">
        <v>2</v>
      </c>
      <c r="I1036" s="6">
        <v>0</v>
      </c>
      <c r="K1036" s="1" t="b">
        <f t="shared" si="64"/>
        <v>1</v>
      </c>
      <c r="L1036" s="1" t="b">
        <f t="shared" si="65"/>
        <v>1</v>
      </c>
      <c r="M1036" s="1" t="b">
        <f t="shared" si="66"/>
        <v>1</v>
      </c>
      <c r="N1036" s="1" t="b">
        <f t="shared" si="67"/>
        <v>1</v>
      </c>
    </row>
    <row r="1037" spans="1:14" ht="15" customHeight="1" x14ac:dyDescent="0.25">
      <c r="A1037" s="5" t="s">
        <v>1040</v>
      </c>
      <c r="B1037" s="6">
        <v>0</v>
      </c>
      <c r="C1037" s="6">
        <v>13</v>
      </c>
      <c r="D1037" s="6">
        <v>0</v>
      </c>
      <c r="F1037" s="5" t="s">
        <v>1040</v>
      </c>
      <c r="G1037" s="6">
        <v>0</v>
      </c>
      <c r="H1037" s="6">
        <v>13</v>
      </c>
      <c r="I1037" s="6">
        <v>0</v>
      </c>
      <c r="K1037" s="1" t="b">
        <f t="shared" si="64"/>
        <v>1</v>
      </c>
      <c r="L1037" s="1" t="b">
        <f t="shared" si="65"/>
        <v>1</v>
      </c>
      <c r="M1037" s="1" t="b">
        <f t="shared" si="66"/>
        <v>1</v>
      </c>
      <c r="N1037" s="1" t="b">
        <f t="shared" si="67"/>
        <v>1</v>
      </c>
    </row>
    <row r="1038" spans="1:14" ht="15" customHeight="1" x14ac:dyDescent="0.25">
      <c r="A1038" s="5" t="s">
        <v>1041</v>
      </c>
      <c r="B1038" s="6">
        <v>7</v>
      </c>
      <c r="C1038" s="6">
        <v>87</v>
      </c>
      <c r="D1038" s="6">
        <v>8.0459799999999998E-2</v>
      </c>
      <c r="F1038" s="5" t="s">
        <v>1041</v>
      </c>
      <c r="G1038" s="6">
        <v>7</v>
      </c>
      <c r="H1038" s="6">
        <v>87</v>
      </c>
      <c r="I1038" s="6">
        <v>8.0459799999999998E-2</v>
      </c>
      <c r="K1038" s="1" t="b">
        <f t="shared" si="64"/>
        <v>1</v>
      </c>
      <c r="L1038" s="1" t="b">
        <f t="shared" si="65"/>
        <v>1</v>
      </c>
      <c r="M1038" s="1" t="b">
        <f t="shared" si="66"/>
        <v>1</v>
      </c>
      <c r="N1038" s="1" t="b">
        <f t="shared" si="67"/>
        <v>1</v>
      </c>
    </row>
    <row r="1039" spans="1:14" ht="15" customHeight="1" x14ac:dyDescent="0.25">
      <c r="A1039" s="5" t="s">
        <v>1042</v>
      </c>
      <c r="B1039" s="6">
        <v>20</v>
      </c>
      <c r="C1039" s="6">
        <v>131</v>
      </c>
      <c r="D1039" s="6">
        <v>0.1526718</v>
      </c>
      <c r="F1039" s="5" t="s">
        <v>1042</v>
      </c>
      <c r="G1039" s="6">
        <v>21</v>
      </c>
      <c r="H1039" s="6">
        <v>140</v>
      </c>
      <c r="I1039" s="6">
        <v>0.15</v>
      </c>
      <c r="K1039" s="1" t="b">
        <f t="shared" si="64"/>
        <v>1</v>
      </c>
      <c r="L1039" s="1" t="b">
        <f t="shared" si="65"/>
        <v>0</v>
      </c>
      <c r="M1039" s="1" t="b">
        <f t="shared" si="66"/>
        <v>0</v>
      </c>
      <c r="N1039" s="1" t="b">
        <f t="shared" si="67"/>
        <v>0</v>
      </c>
    </row>
    <row r="1040" spans="1:14" ht="15" customHeight="1" x14ac:dyDescent="0.25">
      <c r="A1040" s="5" t="s">
        <v>1043</v>
      </c>
      <c r="B1040" s="6">
        <v>4</v>
      </c>
      <c r="C1040" s="6">
        <v>83</v>
      </c>
      <c r="D1040" s="6">
        <v>4.8192800000000001E-2</v>
      </c>
      <c r="F1040" s="5" t="s">
        <v>1043</v>
      </c>
      <c r="G1040" s="6">
        <v>4</v>
      </c>
      <c r="H1040" s="6">
        <v>91</v>
      </c>
      <c r="I1040" s="6">
        <v>4.3956000000000002E-2</v>
      </c>
      <c r="K1040" s="1" t="b">
        <f t="shared" si="64"/>
        <v>1</v>
      </c>
      <c r="L1040" s="1" t="b">
        <f t="shared" si="65"/>
        <v>1</v>
      </c>
      <c r="M1040" s="1" t="b">
        <f t="shared" si="66"/>
        <v>0</v>
      </c>
      <c r="N1040" s="1" t="b">
        <f t="shared" si="67"/>
        <v>0</v>
      </c>
    </row>
    <row r="1041" spans="1:14" ht="15" customHeight="1" x14ac:dyDescent="0.25">
      <c r="A1041" s="5" t="s">
        <v>1044</v>
      </c>
      <c r="B1041" s="6">
        <v>38</v>
      </c>
      <c r="C1041" s="6">
        <v>337</v>
      </c>
      <c r="D1041" s="6">
        <v>0.1127596</v>
      </c>
      <c r="F1041" s="5" t="s">
        <v>1044</v>
      </c>
      <c r="G1041" s="6">
        <v>40</v>
      </c>
      <c r="H1041" s="6">
        <v>360</v>
      </c>
      <c r="I1041" s="6">
        <v>0.1111111</v>
      </c>
      <c r="K1041" s="1" t="b">
        <f t="shared" si="64"/>
        <v>1</v>
      </c>
      <c r="L1041" s="1" t="b">
        <f t="shared" si="65"/>
        <v>0</v>
      </c>
      <c r="M1041" s="1" t="b">
        <f t="shared" si="66"/>
        <v>0</v>
      </c>
      <c r="N1041" s="1" t="b">
        <f t="shared" si="67"/>
        <v>0</v>
      </c>
    </row>
    <row r="1042" spans="1:14" ht="15" customHeight="1" x14ac:dyDescent="0.25">
      <c r="A1042" s="5" t="s">
        <v>1045</v>
      </c>
      <c r="B1042" s="6">
        <v>24</v>
      </c>
      <c r="C1042" s="6">
        <v>135</v>
      </c>
      <c r="D1042" s="6">
        <v>0.17777780000000001</v>
      </c>
      <c r="F1042" s="5" t="s">
        <v>1045</v>
      </c>
      <c r="G1042" s="6">
        <v>24</v>
      </c>
      <c r="H1042" s="6">
        <v>146</v>
      </c>
      <c r="I1042" s="6">
        <v>0.16438359999999999</v>
      </c>
      <c r="K1042" s="1" t="b">
        <f t="shared" si="64"/>
        <v>1</v>
      </c>
      <c r="L1042" s="1" t="b">
        <f t="shared" si="65"/>
        <v>1</v>
      </c>
      <c r="M1042" s="1" t="b">
        <f t="shared" si="66"/>
        <v>0</v>
      </c>
      <c r="N1042" s="1" t="b">
        <f t="shared" si="67"/>
        <v>0</v>
      </c>
    </row>
    <row r="1043" spans="1:14" ht="15" customHeight="1" x14ac:dyDescent="0.25">
      <c r="A1043" s="5" t="s">
        <v>1046</v>
      </c>
      <c r="B1043" s="6">
        <v>0</v>
      </c>
      <c r="C1043" s="6">
        <v>3</v>
      </c>
      <c r="D1043" s="6">
        <v>0</v>
      </c>
      <c r="F1043" s="5" t="s">
        <v>1046</v>
      </c>
      <c r="G1043" s="6">
        <v>0</v>
      </c>
      <c r="H1043" s="6">
        <v>3</v>
      </c>
      <c r="I1043" s="6">
        <v>0</v>
      </c>
      <c r="K1043" s="1" t="b">
        <f t="shared" si="64"/>
        <v>1</v>
      </c>
      <c r="L1043" s="1" t="b">
        <f t="shared" si="65"/>
        <v>1</v>
      </c>
      <c r="M1043" s="1" t="b">
        <f t="shared" si="66"/>
        <v>1</v>
      </c>
      <c r="N1043" s="1" t="b">
        <f t="shared" si="67"/>
        <v>1</v>
      </c>
    </row>
    <row r="1044" spans="1:14" ht="15" customHeight="1" x14ac:dyDescent="0.25">
      <c r="A1044" s="5" t="s">
        <v>1047</v>
      </c>
      <c r="B1044" s="6">
        <v>3</v>
      </c>
      <c r="C1044" s="6">
        <v>133</v>
      </c>
      <c r="D1044" s="6">
        <v>2.2556400000000001E-2</v>
      </c>
      <c r="F1044" s="5" t="s">
        <v>1047</v>
      </c>
      <c r="G1044" s="6">
        <v>3</v>
      </c>
      <c r="H1044" s="6">
        <v>140</v>
      </c>
      <c r="I1044" s="6">
        <v>2.1428599999999999E-2</v>
      </c>
      <c r="K1044" s="1" t="b">
        <f t="shared" si="64"/>
        <v>1</v>
      </c>
      <c r="L1044" s="1" t="b">
        <f t="shared" si="65"/>
        <v>1</v>
      </c>
      <c r="M1044" s="1" t="b">
        <f t="shared" si="66"/>
        <v>0</v>
      </c>
      <c r="N1044" s="1" t="b">
        <f t="shared" si="67"/>
        <v>0</v>
      </c>
    </row>
    <row r="1045" spans="1:14" ht="15" customHeight="1" x14ac:dyDescent="0.25">
      <c r="A1045" s="5" t="s">
        <v>1048</v>
      </c>
      <c r="B1045" s="6">
        <v>22</v>
      </c>
      <c r="C1045" s="6">
        <v>257</v>
      </c>
      <c r="D1045" s="6">
        <v>8.5603100000000001E-2</v>
      </c>
      <c r="F1045" s="5" t="s">
        <v>1048</v>
      </c>
      <c r="G1045" s="6">
        <v>24</v>
      </c>
      <c r="H1045" s="6">
        <v>275</v>
      </c>
      <c r="I1045" s="6">
        <v>8.7272699999999995E-2</v>
      </c>
      <c r="K1045" s="1" t="b">
        <f t="shared" si="64"/>
        <v>1</v>
      </c>
      <c r="L1045" s="1" t="b">
        <f t="shared" si="65"/>
        <v>0</v>
      </c>
      <c r="M1045" s="1" t="b">
        <f t="shared" si="66"/>
        <v>0</v>
      </c>
      <c r="N1045" s="1" t="b">
        <f t="shared" si="67"/>
        <v>0</v>
      </c>
    </row>
    <row r="1046" spans="1:14" ht="15" customHeight="1" x14ac:dyDescent="0.25">
      <c r="A1046" s="5" t="s">
        <v>1049</v>
      </c>
      <c r="B1046" s="6">
        <v>4</v>
      </c>
      <c r="C1046" s="6">
        <v>47</v>
      </c>
      <c r="D1046" s="6">
        <v>8.5106399999999999E-2</v>
      </c>
      <c r="F1046" s="5" t="s">
        <v>1049</v>
      </c>
      <c r="G1046" s="6">
        <v>5</v>
      </c>
      <c r="H1046" s="6">
        <v>54</v>
      </c>
      <c r="I1046" s="6">
        <v>9.2592599999999997E-2</v>
      </c>
      <c r="K1046" s="1" t="b">
        <f t="shared" si="64"/>
        <v>1</v>
      </c>
      <c r="L1046" s="1" t="b">
        <f t="shared" si="65"/>
        <v>0</v>
      </c>
      <c r="M1046" s="1" t="b">
        <f t="shared" si="66"/>
        <v>0</v>
      </c>
      <c r="N1046" s="1" t="b">
        <f t="shared" si="67"/>
        <v>0</v>
      </c>
    </row>
    <row r="1047" spans="1:14" ht="15" customHeight="1" x14ac:dyDescent="0.25">
      <c r="A1047" s="5" t="s">
        <v>1050</v>
      </c>
      <c r="B1047" s="6">
        <v>7</v>
      </c>
      <c r="C1047" s="6">
        <v>134</v>
      </c>
      <c r="D1047" s="6">
        <v>5.2238800000000002E-2</v>
      </c>
      <c r="F1047" s="5" t="s">
        <v>1050</v>
      </c>
      <c r="G1047" s="6">
        <v>7</v>
      </c>
      <c r="H1047" s="6">
        <v>134</v>
      </c>
      <c r="I1047" s="6">
        <v>5.2238800000000002E-2</v>
      </c>
      <c r="K1047" s="1" t="b">
        <f t="shared" si="64"/>
        <v>1</v>
      </c>
      <c r="L1047" s="1" t="b">
        <f t="shared" si="65"/>
        <v>1</v>
      </c>
      <c r="M1047" s="1" t="b">
        <f t="shared" si="66"/>
        <v>1</v>
      </c>
      <c r="N1047" s="1" t="b">
        <f t="shared" si="67"/>
        <v>1</v>
      </c>
    </row>
    <row r="1048" spans="1:14" ht="15" customHeight="1" x14ac:dyDescent="0.25">
      <c r="A1048" s="5" t="s">
        <v>1051</v>
      </c>
      <c r="B1048" s="6">
        <v>43</v>
      </c>
      <c r="C1048" s="6">
        <v>380</v>
      </c>
      <c r="D1048" s="6">
        <v>0.11315790000000001</v>
      </c>
      <c r="F1048" s="5" t="s">
        <v>1051</v>
      </c>
      <c r="G1048" s="6">
        <v>43</v>
      </c>
      <c r="H1048" s="6">
        <v>382</v>
      </c>
      <c r="I1048" s="6">
        <v>0.1125654</v>
      </c>
      <c r="K1048" s="1" t="b">
        <f t="shared" si="64"/>
        <v>1</v>
      </c>
      <c r="L1048" s="1" t="b">
        <f t="shared" si="65"/>
        <v>1</v>
      </c>
      <c r="M1048" s="1" t="b">
        <f t="shared" si="66"/>
        <v>0</v>
      </c>
      <c r="N1048" s="1" t="b">
        <f t="shared" si="67"/>
        <v>0</v>
      </c>
    </row>
    <row r="1049" spans="1:14" ht="15" customHeight="1" x14ac:dyDescent="0.25">
      <c r="A1049" s="5" t="s">
        <v>1052</v>
      </c>
      <c r="B1049" s="6">
        <v>130</v>
      </c>
      <c r="C1049" s="6">
        <v>596</v>
      </c>
      <c r="D1049" s="6">
        <v>0.2181208</v>
      </c>
      <c r="F1049" s="5" t="s">
        <v>1052</v>
      </c>
      <c r="G1049" s="6">
        <v>130</v>
      </c>
      <c r="H1049" s="6">
        <v>604</v>
      </c>
      <c r="I1049" s="6">
        <v>0.2152318</v>
      </c>
      <c r="K1049" s="1" t="b">
        <f t="shared" si="64"/>
        <v>1</v>
      </c>
      <c r="L1049" s="1" t="b">
        <f t="shared" si="65"/>
        <v>1</v>
      </c>
      <c r="M1049" s="1" t="b">
        <f t="shared" si="66"/>
        <v>0</v>
      </c>
      <c r="N1049" s="1" t="b">
        <f t="shared" si="67"/>
        <v>0</v>
      </c>
    </row>
    <row r="1050" spans="1:14" ht="15" customHeight="1" x14ac:dyDescent="0.25">
      <c r="A1050" s="5" t="s">
        <v>1053</v>
      </c>
      <c r="B1050" s="6">
        <v>62</v>
      </c>
      <c r="C1050" s="6">
        <v>261</v>
      </c>
      <c r="D1050" s="6">
        <v>0.23754790000000001</v>
      </c>
      <c r="F1050" s="5" t="s">
        <v>1053</v>
      </c>
      <c r="G1050" s="6">
        <v>64</v>
      </c>
      <c r="H1050" s="6">
        <v>265</v>
      </c>
      <c r="I1050" s="6">
        <v>0.24150940000000001</v>
      </c>
      <c r="K1050" s="1" t="b">
        <f t="shared" si="64"/>
        <v>1</v>
      </c>
      <c r="L1050" s="1" t="b">
        <f t="shared" si="65"/>
        <v>0</v>
      </c>
      <c r="M1050" s="1" t="b">
        <f t="shared" si="66"/>
        <v>0</v>
      </c>
      <c r="N1050" s="1" t="b">
        <f t="shared" si="67"/>
        <v>0</v>
      </c>
    </row>
    <row r="1051" spans="1:14" ht="15" customHeight="1" x14ac:dyDescent="0.25">
      <c r="A1051" s="5" t="s">
        <v>1054</v>
      </c>
      <c r="B1051" s="6">
        <v>11</v>
      </c>
      <c r="C1051" s="6">
        <v>194</v>
      </c>
      <c r="D1051" s="6">
        <v>5.6701000000000001E-2</v>
      </c>
      <c r="F1051" s="5" t="s">
        <v>1054</v>
      </c>
      <c r="G1051" s="6">
        <v>12</v>
      </c>
      <c r="H1051" s="6">
        <v>194</v>
      </c>
      <c r="I1051" s="6">
        <v>6.18557E-2</v>
      </c>
      <c r="K1051" s="1" t="b">
        <f t="shared" si="64"/>
        <v>1</v>
      </c>
      <c r="L1051" s="1" t="b">
        <f t="shared" si="65"/>
        <v>0</v>
      </c>
      <c r="M1051" s="1" t="b">
        <f t="shared" si="66"/>
        <v>1</v>
      </c>
      <c r="N1051" s="1" t="b">
        <f t="shared" si="67"/>
        <v>0</v>
      </c>
    </row>
    <row r="1052" spans="1:14" ht="15" customHeight="1" x14ac:dyDescent="0.25">
      <c r="A1052" s="5" t="s">
        <v>1055</v>
      </c>
      <c r="B1052" s="6">
        <v>46</v>
      </c>
      <c r="C1052" s="6">
        <v>476</v>
      </c>
      <c r="D1052" s="6">
        <v>9.6638699999999994E-2</v>
      </c>
      <c r="F1052" s="5" t="s">
        <v>1055</v>
      </c>
      <c r="G1052" s="6">
        <v>46</v>
      </c>
      <c r="H1052" s="6">
        <v>480</v>
      </c>
      <c r="I1052" s="6">
        <v>9.5833299999999996E-2</v>
      </c>
      <c r="K1052" s="1" t="b">
        <f t="shared" si="64"/>
        <v>1</v>
      </c>
      <c r="L1052" s="1" t="b">
        <f t="shared" si="65"/>
        <v>1</v>
      </c>
      <c r="M1052" s="1" t="b">
        <f t="shared" si="66"/>
        <v>0</v>
      </c>
      <c r="N1052" s="1" t="b">
        <f t="shared" si="67"/>
        <v>0</v>
      </c>
    </row>
    <row r="1053" spans="1:14" ht="15" customHeight="1" x14ac:dyDescent="0.25">
      <c r="A1053" s="5" t="s">
        <v>1056</v>
      </c>
      <c r="B1053" s="6">
        <v>150</v>
      </c>
      <c r="C1053" s="6">
        <v>713</v>
      </c>
      <c r="D1053" s="6">
        <v>0.2103787</v>
      </c>
      <c r="F1053" s="5" t="s">
        <v>1056</v>
      </c>
      <c r="G1053" s="6">
        <v>152</v>
      </c>
      <c r="H1053" s="6">
        <v>719</v>
      </c>
      <c r="I1053" s="6">
        <v>0.2114047</v>
      </c>
      <c r="K1053" s="1" t="b">
        <f t="shared" si="64"/>
        <v>1</v>
      </c>
      <c r="L1053" s="1" t="b">
        <f t="shared" si="65"/>
        <v>0</v>
      </c>
      <c r="M1053" s="1" t="b">
        <f t="shared" si="66"/>
        <v>0</v>
      </c>
      <c r="N1053" s="1" t="b">
        <f t="shared" si="67"/>
        <v>0</v>
      </c>
    </row>
    <row r="1054" spans="1:14" ht="15" customHeight="1" x14ac:dyDescent="0.25">
      <c r="A1054" s="5" t="s">
        <v>1057</v>
      </c>
      <c r="B1054" s="6">
        <v>60</v>
      </c>
      <c r="C1054" s="6">
        <v>233</v>
      </c>
      <c r="D1054" s="6">
        <v>0.25751069999999998</v>
      </c>
      <c r="F1054" s="5" t="s">
        <v>1057</v>
      </c>
      <c r="G1054" s="6">
        <v>60</v>
      </c>
      <c r="H1054" s="6">
        <v>236</v>
      </c>
      <c r="I1054" s="6">
        <v>0.2542373</v>
      </c>
      <c r="K1054" s="1" t="b">
        <f t="shared" si="64"/>
        <v>1</v>
      </c>
      <c r="L1054" s="1" t="b">
        <f t="shared" si="65"/>
        <v>1</v>
      </c>
      <c r="M1054" s="1" t="b">
        <f t="shared" si="66"/>
        <v>0</v>
      </c>
      <c r="N1054" s="1" t="b">
        <f t="shared" si="67"/>
        <v>0</v>
      </c>
    </row>
    <row r="1055" spans="1:14" ht="15" customHeight="1" x14ac:dyDescent="0.25">
      <c r="A1055" s="5" t="s">
        <v>1058</v>
      </c>
      <c r="B1055" s="6">
        <v>5</v>
      </c>
      <c r="C1055" s="6">
        <v>107</v>
      </c>
      <c r="D1055" s="6">
        <v>4.6729E-2</v>
      </c>
      <c r="F1055" s="5" t="s">
        <v>1058</v>
      </c>
      <c r="G1055" s="6">
        <v>5</v>
      </c>
      <c r="H1055" s="6">
        <v>108</v>
      </c>
      <c r="I1055" s="6">
        <v>4.6296299999999999E-2</v>
      </c>
      <c r="K1055" s="1" t="b">
        <f t="shared" si="64"/>
        <v>1</v>
      </c>
      <c r="L1055" s="1" t="b">
        <f t="shared" si="65"/>
        <v>1</v>
      </c>
      <c r="M1055" s="1" t="b">
        <f t="shared" si="66"/>
        <v>0</v>
      </c>
      <c r="N1055" s="1" t="b">
        <f t="shared" si="67"/>
        <v>0</v>
      </c>
    </row>
    <row r="1056" spans="1:14" ht="15" customHeight="1" x14ac:dyDescent="0.25">
      <c r="A1056" s="5" t="s">
        <v>1059</v>
      </c>
      <c r="B1056" s="6">
        <v>27</v>
      </c>
      <c r="C1056" s="6">
        <v>287</v>
      </c>
      <c r="D1056" s="6">
        <v>9.4076699999999999E-2</v>
      </c>
      <c r="F1056" s="5" t="s">
        <v>1059</v>
      </c>
      <c r="G1056" s="6">
        <v>26</v>
      </c>
      <c r="H1056" s="6">
        <v>289</v>
      </c>
      <c r="I1056" s="6">
        <v>8.9965400000000001E-2</v>
      </c>
      <c r="K1056" s="1" t="b">
        <f t="shared" si="64"/>
        <v>1</v>
      </c>
      <c r="L1056" s="1" t="b">
        <f t="shared" si="65"/>
        <v>0</v>
      </c>
      <c r="M1056" s="1" t="b">
        <f t="shared" si="66"/>
        <v>0</v>
      </c>
      <c r="N1056" s="1" t="b">
        <f t="shared" si="67"/>
        <v>0</v>
      </c>
    </row>
    <row r="1057" spans="1:14" ht="15" customHeight="1" x14ac:dyDescent="0.25">
      <c r="A1057" s="5" t="s">
        <v>1060</v>
      </c>
      <c r="B1057" s="6">
        <v>76</v>
      </c>
      <c r="C1057" s="6">
        <v>339</v>
      </c>
      <c r="D1057" s="6">
        <v>0.22418879999999999</v>
      </c>
      <c r="F1057" s="5" t="s">
        <v>1060</v>
      </c>
      <c r="G1057" s="6">
        <v>76</v>
      </c>
      <c r="H1057" s="6">
        <v>341</v>
      </c>
      <c r="I1057" s="6">
        <v>0.22287390000000001</v>
      </c>
      <c r="K1057" s="1" t="b">
        <f t="shared" si="64"/>
        <v>1</v>
      </c>
      <c r="L1057" s="1" t="b">
        <f t="shared" si="65"/>
        <v>1</v>
      </c>
      <c r="M1057" s="1" t="b">
        <f t="shared" si="66"/>
        <v>0</v>
      </c>
      <c r="N1057" s="1" t="b">
        <f t="shared" si="67"/>
        <v>0</v>
      </c>
    </row>
    <row r="1058" spans="1:14" ht="15" customHeight="1" x14ac:dyDescent="0.25">
      <c r="A1058" s="5" t="s">
        <v>1061</v>
      </c>
      <c r="B1058" s="6">
        <v>23</v>
      </c>
      <c r="C1058" s="6">
        <v>80</v>
      </c>
      <c r="D1058" s="6">
        <v>0.28749999999999998</v>
      </c>
      <c r="F1058" s="5" t="s">
        <v>1061</v>
      </c>
      <c r="G1058" s="6">
        <v>22</v>
      </c>
      <c r="H1058" s="6">
        <v>84</v>
      </c>
      <c r="I1058" s="6">
        <v>0.26190479999999999</v>
      </c>
      <c r="K1058" s="1" t="b">
        <f t="shared" si="64"/>
        <v>1</v>
      </c>
      <c r="L1058" s="1" t="b">
        <f t="shared" si="65"/>
        <v>0</v>
      </c>
      <c r="M1058" s="1" t="b">
        <f t="shared" si="66"/>
        <v>0</v>
      </c>
      <c r="N1058" s="1" t="b">
        <f t="shared" si="67"/>
        <v>0</v>
      </c>
    </row>
  </sheetData>
  <autoFilter ref="A2:N1058"/>
  <conditionalFormatting sqref="N4:N1058">
    <cfRule type="cellIs" dxfId="0" priority="0" operator="equal">
      <formula>$N$8</formula>
    </cfRule>
  </conditionalFormatting>
  <pageMargins left="0" right="0" top="0" bottom="0" header="0.5" footer="0.5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7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Q7" sqref="Q7"/>
    </sheetView>
  </sheetViews>
  <sheetFormatPr defaultColWidth="9.140625" defaultRowHeight="15" customHeight="1" x14ac:dyDescent="0.25"/>
  <cols>
    <col min="1" max="1" width="12.85546875" style="1" bestFit="1" customWidth="1"/>
    <col min="2" max="2" width="25.7109375" style="1" bestFit="1" customWidth="1"/>
    <col min="3" max="8" width="20.5703125" style="1" bestFit="1" customWidth="1"/>
    <col min="9" max="9" width="9.140625" style="1"/>
    <col min="10" max="15" width="13.42578125" style="1" customWidth="1"/>
    <col min="16" max="16384" width="9.140625" style="1"/>
  </cols>
  <sheetData>
    <row r="1" spans="1:22" ht="14.1" customHeight="1" x14ac:dyDescent="0.25">
      <c r="A1" s="98" t="s">
        <v>1062</v>
      </c>
      <c r="B1" s="98"/>
      <c r="C1" s="98"/>
      <c r="D1" s="98"/>
      <c r="E1" s="98"/>
      <c r="F1" s="98"/>
      <c r="G1" s="98"/>
      <c r="H1" s="98"/>
    </row>
    <row r="2" spans="1:22" ht="12.95" customHeight="1" x14ac:dyDescent="0.25">
      <c r="J2" s="7" t="s">
        <v>1063</v>
      </c>
      <c r="Q2" s="1" t="s">
        <v>1064</v>
      </c>
    </row>
    <row r="3" spans="1:22" ht="12.95" customHeight="1" x14ac:dyDescent="0.25">
      <c r="A3" s="99" t="s">
        <v>1065</v>
      </c>
      <c r="B3" s="100"/>
      <c r="C3" s="101" t="s">
        <v>1066</v>
      </c>
      <c r="D3" s="101"/>
      <c r="E3" s="101"/>
      <c r="F3" s="101"/>
      <c r="G3" s="101"/>
      <c r="H3" s="102"/>
      <c r="J3" s="103" t="s">
        <v>1066</v>
      </c>
      <c r="K3" s="103"/>
      <c r="L3" s="103"/>
      <c r="M3" s="103"/>
      <c r="N3" s="103"/>
      <c r="O3" s="104"/>
    </row>
    <row r="4" spans="1:22" ht="12.95" customHeight="1" x14ac:dyDescent="0.25">
      <c r="A4" s="8" t="s">
        <v>1067</v>
      </c>
      <c r="B4" s="8" t="s">
        <v>1068</v>
      </c>
      <c r="C4" s="9" t="s">
        <v>1069</v>
      </c>
      <c r="D4" s="9" t="s">
        <v>1070</v>
      </c>
      <c r="E4" s="9" t="s">
        <v>1071</v>
      </c>
      <c r="F4" s="9" t="s">
        <v>1072</v>
      </c>
      <c r="G4" s="9" t="s">
        <v>1073</v>
      </c>
      <c r="H4" s="9" t="s">
        <v>1074</v>
      </c>
      <c r="J4" s="10" t="s">
        <v>1069</v>
      </c>
      <c r="K4" s="10" t="s">
        <v>1070</v>
      </c>
      <c r="L4" s="10" t="s">
        <v>1071</v>
      </c>
      <c r="M4" s="10" t="s">
        <v>1072</v>
      </c>
      <c r="N4" s="10" t="s">
        <v>1073</v>
      </c>
      <c r="O4" s="10" t="s">
        <v>1075</v>
      </c>
      <c r="Q4" s="4" t="s">
        <v>1069</v>
      </c>
      <c r="R4" s="4" t="s">
        <v>1070</v>
      </c>
      <c r="S4" s="4" t="s">
        <v>1071</v>
      </c>
      <c r="T4" s="4" t="s">
        <v>1072</v>
      </c>
      <c r="U4" s="4" t="s">
        <v>1073</v>
      </c>
      <c r="V4" s="4" t="s">
        <v>1075</v>
      </c>
    </row>
    <row r="5" spans="1:22" ht="26.1" customHeight="1" x14ac:dyDescent="0.25">
      <c r="A5" s="8" t="s">
        <v>1076</v>
      </c>
      <c r="B5" s="8" t="s">
        <v>1077</v>
      </c>
      <c r="C5" s="9" t="s">
        <v>1078</v>
      </c>
      <c r="D5" s="9" t="s">
        <v>1079</v>
      </c>
      <c r="E5" s="9" t="s">
        <v>1080</v>
      </c>
      <c r="F5" s="9" t="s">
        <v>1081</v>
      </c>
      <c r="G5" s="9" t="s">
        <v>1082</v>
      </c>
      <c r="H5" s="9" t="s">
        <v>1083</v>
      </c>
      <c r="I5" s="8" t="s">
        <v>1076</v>
      </c>
      <c r="J5" s="10" t="s">
        <v>1078</v>
      </c>
      <c r="K5" s="10" t="s">
        <v>1079</v>
      </c>
      <c r="L5" s="10" t="s">
        <v>1080</v>
      </c>
      <c r="M5" s="10" t="s">
        <v>1081</v>
      </c>
      <c r="N5" s="10" t="s">
        <v>1082</v>
      </c>
      <c r="O5" s="10" t="s">
        <v>1083</v>
      </c>
      <c r="Q5" s="4" t="s">
        <v>1078</v>
      </c>
      <c r="R5" s="4" t="s">
        <v>1079</v>
      </c>
      <c r="S5" s="4" t="s">
        <v>1080</v>
      </c>
      <c r="T5" s="4" t="s">
        <v>1081</v>
      </c>
      <c r="U5" s="4" t="s">
        <v>1082</v>
      </c>
      <c r="V5" s="4" t="s">
        <v>1083</v>
      </c>
    </row>
    <row r="6" spans="1:22" ht="15" customHeight="1" x14ac:dyDescent="0.25">
      <c r="A6" s="6">
        <v>210001</v>
      </c>
      <c r="B6" s="5" t="s">
        <v>1084</v>
      </c>
      <c r="C6" s="11">
        <v>13812</v>
      </c>
      <c r="D6" s="11">
        <v>1551</v>
      </c>
      <c r="E6" s="12">
        <v>0.1123</v>
      </c>
      <c r="F6" s="11">
        <v>1629.2195999999999</v>
      </c>
      <c r="G6" s="13">
        <v>0.95198950000000004</v>
      </c>
      <c r="H6" s="12">
        <v>0.1142</v>
      </c>
      <c r="I6" s="6">
        <v>210001</v>
      </c>
      <c r="J6" s="11">
        <v>13826</v>
      </c>
      <c r="K6" s="11">
        <v>1533</v>
      </c>
      <c r="L6" s="12">
        <v>0.1109</v>
      </c>
      <c r="M6" s="11">
        <v>1611.3435999999999</v>
      </c>
      <c r="N6" s="13">
        <v>0.95138</v>
      </c>
      <c r="O6" s="12">
        <v>0.112</v>
      </c>
      <c r="Q6" s="14">
        <f>C6-J6</f>
        <v>-14</v>
      </c>
      <c r="R6" s="14">
        <f t="shared" ref="R6:R37" si="0">D6-K6</f>
        <v>18</v>
      </c>
      <c r="S6" s="14">
        <f t="shared" ref="S6:S37" si="1">E6-L6</f>
        <v>1.3999999999999985E-3</v>
      </c>
      <c r="T6" s="14">
        <f t="shared" ref="T6:T37" si="2">F6-M6</f>
        <v>17.875999999999976</v>
      </c>
      <c r="U6" s="14">
        <f t="shared" ref="U6:U37" si="3">G6-N6</f>
        <v>6.0950000000004056E-4</v>
      </c>
      <c r="V6" s="14">
        <f t="shared" ref="V6:V37" si="4">H6-O6</f>
        <v>2.1999999999999936E-3</v>
      </c>
    </row>
    <row r="7" spans="1:22" ht="15" customHeight="1" x14ac:dyDescent="0.25">
      <c r="A7" s="6">
        <v>210002</v>
      </c>
      <c r="B7" s="5" t="s">
        <v>1085</v>
      </c>
      <c r="C7" s="11">
        <v>22524</v>
      </c>
      <c r="D7" s="11">
        <v>3282</v>
      </c>
      <c r="E7" s="12">
        <v>0.1457</v>
      </c>
      <c r="F7" s="11">
        <v>2966.607</v>
      </c>
      <c r="G7" s="13">
        <v>1.1063144</v>
      </c>
      <c r="H7" s="12">
        <v>0.13270000000000001</v>
      </c>
      <c r="I7" s="6">
        <v>210002</v>
      </c>
      <c r="J7" s="11">
        <v>22737</v>
      </c>
      <c r="K7" s="11">
        <v>3270</v>
      </c>
      <c r="L7" s="12">
        <v>0.14380000000000001</v>
      </c>
      <c r="M7" s="11">
        <v>2967.9742999999999</v>
      </c>
      <c r="N7" s="13">
        <v>1.1017615999999999</v>
      </c>
      <c r="O7" s="12">
        <v>0.12970000000000001</v>
      </c>
      <c r="Q7" s="14">
        <f t="shared" ref="Q7:Q37" si="5">C7-J7</f>
        <v>-213</v>
      </c>
      <c r="R7" s="14">
        <f t="shared" si="0"/>
        <v>12</v>
      </c>
      <c r="S7" s="14">
        <f t="shared" si="1"/>
        <v>1.899999999999985E-3</v>
      </c>
      <c r="T7" s="14">
        <f t="shared" si="2"/>
        <v>-1.3672999999998865</v>
      </c>
      <c r="U7" s="14">
        <f t="shared" si="3"/>
        <v>4.5528000000001345E-3</v>
      </c>
      <c r="V7" s="14">
        <f t="shared" si="4"/>
        <v>3.0000000000000027E-3</v>
      </c>
    </row>
    <row r="8" spans="1:22" ht="15" customHeight="1" x14ac:dyDescent="0.25">
      <c r="A8" s="6">
        <v>210003</v>
      </c>
      <c r="B8" s="5" t="s">
        <v>1086</v>
      </c>
      <c r="C8" s="11">
        <v>10638</v>
      </c>
      <c r="D8" s="11">
        <v>1217</v>
      </c>
      <c r="E8" s="12">
        <v>0.1144</v>
      </c>
      <c r="F8" s="11">
        <v>1315.9414999999999</v>
      </c>
      <c r="G8" s="13">
        <v>0.9248132</v>
      </c>
      <c r="H8" s="12">
        <v>0.1109</v>
      </c>
      <c r="I8" s="6">
        <v>210003</v>
      </c>
      <c r="J8" s="11">
        <v>10699</v>
      </c>
      <c r="K8" s="11">
        <v>1204</v>
      </c>
      <c r="L8" s="12">
        <v>0.1125</v>
      </c>
      <c r="M8" s="11">
        <v>1294.0975000000001</v>
      </c>
      <c r="N8" s="13">
        <v>0.93037809999999999</v>
      </c>
      <c r="O8" s="12">
        <v>0.1095</v>
      </c>
      <c r="Q8" s="14">
        <f t="shared" si="5"/>
        <v>-61</v>
      </c>
      <c r="R8" s="14">
        <f t="shared" si="0"/>
        <v>13</v>
      </c>
      <c r="S8" s="14">
        <f t="shared" si="1"/>
        <v>1.8999999999999989E-3</v>
      </c>
      <c r="T8" s="14">
        <f t="shared" si="2"/>
        <v>21.843999999999824</v>
      </c>
      <c r="U8" s="14">
        <f t="shared" si="3"/>
        <v>-5.5648999999999837E-3</v>
      </c>
      <c r="V8" s="14">
        <f t="shared" si="4"/>
        <v>1.3999999999999985E-3</v>
      </c>
    </row>
    <row r="9" spans="1:22" ht="15" customHeight="1" x14ac:dyDescent="0.25">
      <c r="A9" s="6">
        <v>210004</v>
      </c>
      <c r="B9" s="5" t="s">
        <v>1087</v>
      </c>
      <c r="C9" s="11">
        <v>24178</v>
      </c>
      <c r="D9" s="11">
        <v>2112</v>
      </c>
      <c r="E9" s="12">
        <v>8.7400000000000005E-2</v>
      </c>
      <c r="F9" s="11">
        <v>2131.9133000000002</v>
      </c>
      <c r="G9" s="13">
        <v>0.99065939999999997</v>
      </c>
      <c r="H9" s="12">
        <v>0.1188</v>
      </c>
      <c r="I9" s="6">
        <v>210004</v>
      </c>
      <c r="J9" s="11">
        <v>24363</v>
      </c>
      <c r="K9" s="11">
        <v>2139</v>
      </c>
      <c r="L9" s="12">
        <v>8.7800000000000003E-2</v>
      </c>
      <c r="M9" s="11">
        <v>2149.4159</v>
      </c>
      <c r="N9" s="13">
        <v>0.99515410000000004</v>
      </c>
      <c r="O9" s="12">
        <v>0.1172</v>
      </c>
      <c r="Q9" s="14">
        <f t="shared" si="5"/>
        <v>-185</v>
      </c>
      <c r="R9" s="14">
        <f t="shared" si="0"/>
        <v>-27</v>
      </c>
      <c r="S9" s="14">
        <f t="shared" si="1"/>
        <v>-3.9999999999999758E-4</v>
      </c>
      <c r="T9" s="14">
        <f t="shared" si="2"/>
        <v>-17.502599999999802</v>
      </c>
      <c r="U9" s="14">
        <f t="shared" si="3"/>
        <v>-4.4947000000000736E-3</v>
      </c>
      <c r="V9" s="14">
        <f t="shared" si="4"/>
        <v>1.6000000000000042E-3</v>
      </c>
    </row>
    <row r="10" spans="1:22" ht="15" customHeight="1" x14ac:dyDescent="0.25">
      <c r="A10" s="6">
        <v>210005</v>
      </c>
      <c r="B10" s="5" t="s">
        <v>1088</v>
      </c>
      <c r="C10" s="11">
        <v>14245</v>
      </c>
      <c r="D10" s="11">
        <v>1405</v>
      </c>
      <c r="E10" s="12">
        <v>9.8599999999999993E-2</v>
      </c>
      <c r="F10" s="11">
        <v>1681.4074000000001</v>
      </c>
      <c r="G10" s="13">
        <v>0.83560950000000001</v>
      </c>
      <c r="H10" s="12">
        <v>0.1002</v>
      </c>
      <c r="I10" s="6">
        <v>210005</v>
      </c>
      <c r="J10" s="11">
        <v>14284</v>
      </c>
      <c r="K10" s="11">
        <v>1374</v>
      </c>
      <c r="L10" s="12">
        <v>9.6199999999999994E-2</v>
      </c>
      <c r="M10" s="11">
        <v>1665.8267000000001</v>
      </c>
      <c r="N10" s="13">
        <v>0.82481570000000004</v>
      </c>
      <c r="O10" s="12">
        <v>9.7100000000000006E-2</v>
      </c>
      <c r="Q10" s="14">
        <f t="shared" si="5"/>
        <v>-39</v>
      </c>
      <c r="R10" s="14">
        <f t="shared" si="0"/>
        <v>31</v>
      </c>
      <c r="S10" s="14">
        <f t="shared" si="1"/>
        <v>2.3999999999999994E-3</v>
      </c>
      <c r="T10" s="14">
        <f t="shared" si="2"/>
        <v>15.580699999999979</v>
      </c>
      <c r="U10" s="14">
        <f t="shared" si="3"/>
        <v>1.0793799999999965E-2</v>
      </c>
      <c r="V10" s="14">
        <f t="shared" si="4"/>
        <v>3.0999999999999917E-3</v>
      </c>
    </row>
    <row r="11" spans="1:22" ht="15" customHeight="1" x14ac:dyDescent="0.25">
      <c r="A11" s="6">
        <v>210006</v>
      </c>
      <c r="B11" s="5" t="s">
        <v>1089</v>
      </c>
      <c r="C11" s="11">
        <v>4069</v>
      </c>
      <c r="D11" s="11">
        <v>649</v>
      </c>
      <c r="E11" s="12">
        <v>0.1595</v>
      </c>
      <c r="F11" s="11">
        <v>605.86744999999996</v>
      </c>
      <c r="G11" s="13">
        <v>1.0711914</v>
      </c>
      <c r="H11" s="12">
        <v>0.1285</v>
      </c>
      <c r="I11" s="6">
        <v>210006</v>
      </c>
      <c r="J11" s="11">
        <v>4072</v>
      </c>
      <c r="K11" s="11">
        <v>630</v>
      </c>
      <c r="L11" s="12">
        <v>0.1547</v>
      </c>
      <c r="M11" s="11">
        <v>584.31997999999999</v>
      </c>
      <c r="N11" s="13">
        <v>1.0781764</v>
      </c>
      <c r="O11" s="12">
        <v>0.12690000000000001</v>
      </c>
      <c r="Q11" s="14">
        <f t="shared" si="5"/>
        <v>-3</v>
      </c>
      <c r="R11" s="14">
        <f t="shared" si="0"/>
        <v>19</v>
      </c>
      <c r="S11" s="14">
        <f t="shared" si="1"/>
        <v>4.7999999999999987E-3</v>
      </c>
      <c r="T11" s="14">
        <f t="shared" si="2"/>
        <v>21.547469999999976</v>
      </c>
      <c r="U11" s="14">
        <f t="shared" si="3"/>
        <v>-6.985000000000019E-3</v>
      </c>
      <c r="V11" s="14">
        <f t="shared" si="4"/>
        <v>1.5999999999999903E-3</v>
      </c>
    </row>
    <row r="12" spans="1:22" ht="15" customHeight="1" x14ac:dyDescent="0.25">
      <c r="A12" s="6">
        <v>210008</v>
      </c>
      <c r="B12" s="5" t="s">
        <v>1090</v>
      </c>
      <c r="C12" s="11">
        <v>12731</v>
      </c>
      <c r="D12" s="11">
        <v>1054</v>
      </c>
      <c r="E12" s="12">
        <v>8.2799999999999999E-2</v>
      </c>
      <c r="F12" s="11">
        <v>1006.0679</v>
      </c>
      <c r="G12" s="13">
        <v>1.0476430000000001</v>
      </c>
      <c r="H12" s="12">
        <v>0.12559999999999999</v>
      </c>
      <c r="I12" s="6">
        <v>210008</v>
      </c>
      <c r="J12" s="11">
        <v>12737</v>
      </c>
      <c r="K12" s="11">
        <v>1053</v>
      </c>
      <c r="L12" s="12">
        <v>8.2699999999999996E-2</v>
      </c>
      <c r="M12" s="11">
        <v>1001.8443</v>
      </c>
      <c r="N12" s="13">
        <v>1.0510615000000001</v>
      </c>
      <c r="O12" s="12">
        <v>0.12379999999999999</v>
      </c>
      <c r="Q12" s="14">
        <f t="shared" si="5"/>
        <v>-6</v>
      </c>
      <c r="R12" s="14">
        <f t="shared" si="0"/>
        <v>1</v>
      </c>
      <c r="S12" s="14">
        <f t="shared" si="1"/>
        <v>1.0000000000000286E-4</v>
      </c>
      <c r="T12" s="14">
        <f t="shared" si="2"/>
        <v>4.2236000000000331</v>
      </c>
      <c r="U12" s="14">
        <f t="shared" si="3"/>
        <v>-3.418499999999991E-3</v>
      </c>
      <c r="V12" s="14">
        <f t="shared" si="4"/>
        <v>1.799999999999996E-3</v>
      </c>
    </row>
    <row r="13" spans="1:22" ht="15" customHeight="1" x14ac:dyDescent="0.25">
      <c r="A13" s="6">
        <v>210009</v>
      </c>
      <c r="B13" s="5" t="s">
        <v>1091</v>
      </c>
      <c r="C13" s="11">
        <v>39566</v>
      </c>
      <c r="D13" s="11">
        <v>5742</v>
      </c>
      <c r="E13" s="12">
        <v>0.14510000000000001</v>
      </c>
      <c r="F13" s="11">
        <v>5191.4853999999996</v>
      </c>
      <c r="G13" s="13">
        <v>1.1060418000000001</v>
      </c>
      <c r="H13" s="12">
        <v>0.1326</v>
      </c>
      <c r="I13" s="6">
        <v>210009</v>
      </c>
      <c r="J13" s="11">
        <v>39782</v>
      </c>
      <c r="K13" s="11">
        <v>5726</v>
      </c>
      <c r="L13" s="12">
        <v>0.1439</v>
      </c>
      <c r="M13" s="11">
        <v>5176.6161000000002</v>
      </c>
      <c r="N13" s="13">
        <v>1.106128</v>
      </c>
      <c r="O13" s="12">
        <v>0.13020000000000001</v>
      </c>
      <c r="Q13" s="14">
        <f t="shared" si="5"/>
        <v>-216</v>
      </c>
      <c r="R13" s="14">
        <f t="shared" si="0"/>
        <v>16</v>
      </c>
      <c r="S13" s="14">
        <f t="shared" si="1"/>
        <v>1.2000000000000066E-3</v>
      </c>
      <c r="T13" s="14">
        <f t="shared" si="2"/>
        <v>14.869299999999384</v>
      </c>
      <c r="U13" s="14">
        <f t="shared" si="3"/>
        <v>-8.6199999999925225E-5</v>
      </c>
      <c r="V13" s="14">
        <f t="shared" si="4"/>
        <v>2.3999999999999855E-3</v>
      </c>
    </row>
    <row r="14" spans="1:22" ht="15" customHeight="1" x14ac:dyDescent="0.25">
      <c r="A14" s="6">
        <v>210010</v>
      </c>
      <c r="B14" s="5" t="s">
        <v>1092</v>
      </c>
      <c r="C14" s="11">
        <v>2195</v>
      </c>
      <c r="D14" s="11">
        <v>341</v>
      </c>
      <c r="E14" s="12">
        <v>0.15540000000000001</v>
      </c>
      <c r="F14" s="11">
        <v>317.66888</v>
      </c>
      <c r="G14" s="13">
        <v>1.0734448000000001</v>
      </c>
      <c r="H14" s="12">
        <v>0.12870000000000001</v>
      </c>
      <c r="I14" s="6">
        <v>210010</v>
      </c>
      <c r="J14" s="11">
        <v>2212</v>
      </c>
      <c r="K14" s="11">
        <v>321</v>
      </c>
      <c r="L14" s="12">
        <v>0.14510000000000001</v>
      </c>
      <c r="M14" s="11">
        <v>308.26535000000001</v>
      </c>
      <c r="N14" s="13">
        <v>1.0413106999999999</v>
      </c>
      <c r="O14" s="12">
        <v>0.1226</v>
      </c>
      <c r="Q14" s="14">
        <f t="shared" si="5"/>
        <v>-17</v>
      </c>
      <c r="R14" s="14">
        <f t="shared" si="0"/>
        <v>20</v>
      </c>
      <c r="S14" s="14">
        <f t="shared" si="1"/>
        <v>1.0300000000000004E-2</v>
      </c>
      <c r="T14" s="14">
        <f t="shared" si="2"/>
        <v>9.4035299999999893</v>
      </c>
      <c r="U14" s="14">
        <f t="shared" si="3"/>
        <v>3.2134100000000165E-2</v>
      </c>
      <c r="V14" s="14">
        <f t="shared" si="4"/>
        <v>6.1000000000000082E-3</v>
      </c>
    </row>
    <row r="15" spans="1:22" ht="15" customHeight="1" x14ac:dyDescent="0.25">
      <c r="A15" s="6">
        <v>210011</v>
      </c>
      <c r="B15" s="5" t="s">
        <v>1093</v>
      </c>
      <c r="C15" s="11">
        <v>14784</v>
      </c>
      <c r="D15" s="11">
        <v>1796</v>
      </c>
      <c r="E15" s="12">
        <v>0.1215</v>
      </c>
      <c r="F15" s="11">
        <v>1747.7140999999999</v>
      </c>
      <c r="G15" s="13">
        <v>1.027628</v>
      </c>
      <c r="H15" s="12">
        <v>0.1232</v>
      </c>
      <c r="I15" s="6">
        <v>210011</v>
      </c>
      <c r="J15" s="11">
        <v>14790</v>
      </c>
      <c r="K15" s="11">
        <v>1788</v>
      </c>
      <c r="L15" s="12">
        <v>0.12089999999999999</v>
      </c>
      <c r="M15" s="11">
        <v>1743.3335999999999</v>
      </c>
      <c r="N15" s="13">
        <v>1.0256213000000001</v>
      </c>
      <c r="O15" s="12">
        <v>0.1208</v>
      </c>
      <c r="Q15" s="14">
        <f t="shared" si="5"/>
        <v>-6</v>
      </c>
      <c r="R15" s="14">
        <f t="shared" si="0"/>
        <v>8</v>
      </c>
      <c r="S15" s="14">
        <f t="shared" si="1"/>
        <v>6.0000000000000331E-4</v>
      </c>
      <c r="T15" s="14">
        <f t="shared" si="2"/>
        <v>4.3804999999999836</v>
      </c>
      <c r="U15" s="14">
        <f t="shared" si="3"/>
        <v>2.0066999999999169E-3</v>
      </c>
      <c r="V15" s="14">
        <f t="shared" si="4"/>
        <v>2.3999999999999994E-3</v>
      </c>
    </row>
    <row r="16" spans="1:22" ht="15" customHeight="1" x14ac:dyDescent="0.25">
      <c r="A16" s="6">
        <v>210012</v>
      </c>
      <c r="B16" s="5" t="s">
        <v>1094</v>
      </c>
      <c r="C16" s="11">
        <v>15605</v>
      </c>
      <c r="D16" s="11">
        <v>2077</v>
      </c>
      <c r="E16" s="12">
        <v>0.1331</v>
      </c>
      <c r="F16" s="11">
        <v>1999.3390999999999</v>
      </c>
      <c r="G16" s="13">
        <v>1.0388432999999999</v>
      </c>
      <c r="H16" s="12">
        <v>0.1246</v>
      </c>
      <c r="I16" s="6">
        <v>210012</v>
      </c>
      <c r="J16" s="11">
        <v>15628</v>
      </c>
      <c r="K16" s="11">
        <v>2059</v>
      </c>
      <c r="L16" s="12">
        <v>0.1318</v>
      </c>
      <c r="M16" s="11">
        <v>1973.1460999999999</v>
      </c>
      <c r="N16" s="13">
        <v>1.0435112</v>
      </c>
      <c r="O16" s="12">
        <v>0.1229</v>
      </c>
      <c r="Q16" s="14">
        <f t="shared" si="5"/>
        <v>-23</v>
      </c>
      <c r="R16" s="14">
        <f t="shared" si="0"/>
        <v>18</v>
      </c>
      <c r="S16" s="14">
        <f t="shared" si="1"/>
        <v>1.2999999999999956E-3</v>
      </c>
      <c r="T16" s="14">
        <f t="shared" si="2"/>
        <v>26.192999999999984</v>
      </c>
      <c r="U16" s="14">
        <f t="shared" si="3"/>
        <v>-4.6679000000000581E-3</v>
      </c>
      <c r="V16" s="14">
        <f t="shared" si="4"/>
        <v>1.7000000000000071E-3</v>
      </c>
    </row>
    <row r="17" spans="1:22" ht="15" customHeight="1" x14ac:dyDescent="0.25">
      <c r="A17" s="6">
        <v>210013</v>
      </c>
      <c r="B17" s="5" t="s">
        <v>1095</v>
      </c>
      <c r="C17" s="11">
        <v>3475</v>
      </c>
      <c r="D17" s="11">
        <v>805</v>
      </c>
      <c r="E17" s="12">
        <v>0.23169999999999999</v>
      </c>
      <c r="F17" s="11">
        <v>605.36207999999999</v>
      </c>
      <c r="G17" s="13">
        <v>1.3297827</v>
      </c>
      <c r="H17" s="12">
        <v>0.1595</v>
      </c>
      <c r="I17" s="6">
        <v>210013</v>
      </c>
      <c r="J17" s="11">
        <v>3477</v>
      </c>
      <c r="K17" s="11">
        <v>762</v>
      </c>
      <c r="L17" s="12">
        <v>0.21920000000000001</v>
      </c>
      <c r="M17" s="11">
        <v>577.13417000000004</v>
      </c>
      <c r="N17" s="13">
        <v>1.3203168999999999</v>
      </c>
      <c r="O17" s="12">
        <v>0.1555</v>
      </c>
      <c r="Q17" s="14">
        <f t="shared" si="5"/>
        <v>-2</v>
      </c>
      <c r="R17" s="14">
        <f t="shared" si="0"/>
        <v>43</v>
      </c>
      <c r="S17" s="14">
        <f t="shared" si="1"/>
        <v>1.2499999999999983E-2</v>
      </c>
      <c r="T17" s="14">
        <f t="shared" si="2"/>
        <v>28.227909999999952</v>
      </c>
      <c r="U17" s="14">
        <f t="shared" si="3"/>
        <v>9.4658000000000797E-3</v>
      </c>
      <c r="V17" s="14">
        <f t="shared" si="4"/>
        <v>4.0000000000000036E-3</v>
      </c>
    </row>
    <row r="18" spans="1:22" ht="15" customHeight="1" x14ac:dyDescent="0.25">
      <c r="A18" s="6">
        <v>210015</v>
      </c>
      <c r="B18" s="5" t="s">
        <v>1096</v>
      </c>
      <c r="C18" s="11">
        <v>19093</v>
      </c>
      <c r="D18" s="11">
        <v>2615</v>
      </c>
      <c r="E18" s="12">
        <v>0.13700000000000001</v>
      </c>
      <c r="F18" s="11">
        <v>2395.3784999999998</v>
      </c>
      <c r="G18" s="13">
        <v>1.0916855000000001</v>
      </c>
      <c r="H18" s="12">
        <v>0.13089999999999999</v>
      </c>
      <c r="I18" s="6">
        <v>210015</v>
      </c>
      <c r="J18" s="11">
        <v>19118</v>
      </c>
      <c r="K18" s="11">
        <v>2543</v>
      </c>
      <c r="L18" s="12">
        <v>0.13300000000000001</v>
      </c>
      <c r="M18" s="11">
        <v>2353.5207</v>
      </c>
      <c r="N18" s="13">
        <v>1.0805089000000001</v>
      </c>
      <c r="O18" s="12">
        <v>0.12720000000000001</v>
      </c>
      <c r="Q18" s="14">
        <f t="shared" si="5"/>
        <v>-25</v>
      </c>
      <c r="R18" s="14">
        <f t="shared" si="0"/>
        <v>72</v>
      </c>
      <c r="S18" s="14">
        <f t="shared" si="1"/>
        <v>4.0000000000000036E-3</v>
      </c>
      <c r="T18" s="14">
        <f t="shared" si="2"/>
        <v>41.85779999999977</v>
      </c>
      <c r="U18" s="14">
        <f t="shared" si="3"/>
        <v>1.1176599999999981E-2</v>
      </c>
      <c r="V18" s="14">
        <f t="shared" si="4"/>
        <v>3.6999999999999811E-3</v>
      </c>
    </row>
    <row r="19" spans="1:22" ht="15" customHeight="1" x14ac:dyDescent="0.25">
      <c r="A19" s="6">
        <v>210016</v>
      </c>
      <c r="B19" s="5" t="s">
        <v>1097</v>
      </c>
      <c r="C19" s="11">
        <v>9095</v>
      </c>
      <c r="D19" s="11">
        <v>1033</v>
      </c>
      <c r="E19" s="12">
        <v>0.11360000000000001</v>
      </c>
      <c r="F19" s="11">
        <v>1100.3957</v>
      </c>
      <c r="G19" s="13">
        <v>0.93875319999999995</v>
      </c>
      <c r="H19" s="12">
        <v>0.11260000000000001</v>
      </c>
      <c r="I19" s="6">
        <v>210016</v>
      </c>
      <c r="J19" s="11">
        <v>9399</v>
      </c>
      <c r="K19" s="11">
        <v>973</v>
      </c>
      <c r="L19" s="12">
        <v>0.10349999999999999</v>
      </c>
      <c r="M19" s="11">
        <v>1108.1017999999999</v>
      </c>
      <c r="N19" s="13">
        <v>0.87807820000000003</v>
      </c>
      <c r="O19" s="12">
        <v>0.10340000000000001</v>
      </c>
      <c r="Q19" s="14">
        <f t="shared" si="5"/>
        <v>-304</v>
      </c>
      <c r="R19" s="14">
        <f t="shared" si="0"/>
        <v>60</v>
      </c>
      <c r="S19" s="14">
        <f t="shared" si="1"/>
        <v>1.0100000000000012E-2</v>
      </c>
      <c r="T19" s="14">
        <f t="shared" si="2"/>
        <v>-7.7060999999998785</v>
      </c>
      <c r="U19" s="14">
        <f t="shared" si="3"/>
        <v>6.0674999999999923E-2</v>
      </c>
      <c r="V19" s="14">
        <f t="shared" si="4"/>
        <v>9.1999999999999998E-3</v>
      </c>
    </row>
    <row r="20" spans="1:22" ht="15" customHeight="1" x14ac:dyDescent="0.25">
      <c r="A20" s="6">
        <v>210017</v>
      </c>
      <c r="B20" s="5" t="s">
        <v>1098</v>
      </c>
      <c r="C20" s="11">
        <v>1963</v>
      </c>
      <c r="D20" s="11">
        <v>104</v>
      </c>
      <c r="E20" s="12">
        <v>5.2999999999999999E-2</v>
      </c>
      <c r="F20" s="11">
        <v>209.01856000000001</v>
      </c>
      <c r="G20" s="13">
        <v>0.49756349999999999</v>
      </c>
      <c r="H20" s="12">
        <v>5.9700000000000003E-2</v>
      </c>
      <c r="I20" s="6">
        <v>210017</v>
      </c>
      <c r="J20" s="11">
        <v>1965</v>
      </c>
      <c r="K20" s="11">
        <v>104</v>
      </c>
      <c r="L20" s="12">
        <v>5.2900000000000003E-2</v>
      </c>
      <c r="M20" s="11">
        <v>208.73704000000001</v>
      </c>
      <c r="N20" s="13">
        <v>0.49823450000000002</v>
      </c>
      <c r="O20" s="12">
        <v>5.8700000000000002E-2</v>
      </c>
      <c r="Q20" s="14">
        <f t="shared" si="5"/>
        <v>-2</v>
      </c>
      <c r="R20" s="14">
        <f t="shared" si="0"/>
        <v>0</v>
      </c>
      <c r="S20" s="14">
        <f t="shared" si="1"/>
        <v>9.9999999999995925E-5</v>
      </c>
      <c r="T20" s="14">
        <f t="shared" si="2"/>
        <v>0.28152000000000044</v>
      </c>
      <c r="U20" s="14">
        <f t="shared" si="3"/>
        <v>-6.7100000000003268E-4</v>
      </c>
      <c r="V20" s="14">
        <f t="shared" si="4"/>
        <v>1.0000000000000009E-3</v>
      </c>
    </row>
    <row r="21" spans="1:22" ht="15" customHeight="1" x14ac:dyDescent="0.25">
      <c r="A21" s="6">
        <v>210018</v>
      </c>
      <c r="B21" s="5" t="s">
        <v>1099</v>
      </c>
      <c r="C21" s="11">
        <v>6474</v>
      </c>
      <c r="D21" s="11">
        <v>786</v>
      </c>
      <c r="E21" s="12">
        <v>0.12139999999999999</v>
      </c>
      <c r="F21" s="11">
        <v>838.88126999999997</v>
      </c>
      <c r="G21" s="13">
        <v>0.93696219999999997</v>
      </c>
      <c r="H21" s="12">
        <v>0.1124</v>
      </c>
      <c r="I21" s="6">
        <v>210018</v>
      </c>
      <c r="J21" s="11">
        <v>6529</v>
      </c>
      <c r="K21" s="11">
        <v>761</v>
      </c>
      <c r="L21" s="12">
        <v>0.1166</v>
      </c>
      <c r="M21" s="11">
        <v>826.84481000000005</v>
      </c>
      <c r="N21" s="13">
        <v>0.92036620000000002</v>
      </c>
      <c r="O21" s="12">
        <v>0.1084</v>
      </c>
      <c r="Q21" s="14">
        <f t="shared" si="5"/>
        <v>-55</v>
      </c>
      <c r="R21" s="14">
        <f t="shared" si="0"/>
        <v>25</v>
      </c>
      <c r="S21" s="14">
        <f t="shared" si="1"/>
        <v>4.7999999999999987E-3</v>
      </c>
      <c r="T21" s="14">
        <f t="shared" si="2"/>
        <v>12.03645999999992</v>
      </c>
      <c r="U21" s="14">
        <f t="shared" si="3"/>
        <v>1.6595999999999944E-2</v>
      </c>
      <c r="V21" s="14">
        <f t="shared" si="4"/>
        <v>4.0000000000000036E-3</v>
      </c>
    </row>
    <row r="22" spans="1:22" ht="15" customHeight="1" x14ac:dyDescent="0.25">
      <c r="A22" s="6">
        <v>210019</v>
      </c>
      <c r="B22" s="5" t="s">
        <v>1100</v>
      </c>
      <c r="C22" s="11">
        <v>15234</v>
      </c>
      <c r="D22" s="11">
        <v>1610</v>
      </c>
      <c r="E22" s="12">
        <v>0.1057</v>
      </c>
      <c r="F22" s="11">
        <v>1797.0918999999999</v>
      </c>
      <c r="G22" s="13">
        <v>0.89589180000000002</v>
      </c>
      <c r="H22" s="12">
        <v>0.1074</v>
      </c>
      <c r="I22" s="6">
        <v>210019</v>
      </c>
      <c r="J22" s="11">
        <v>16004</v>
      </c>
      <c r="K22" s="11">
        <v>1692</v>
      </c>
      <c r="L22" s="12">
        <v>0.1057</v>
      </c>
      <c r="M22" s="11">
        <v>1872.2236</v>
      </c>
      <c r="N22" s="13">
        <v>0.90373820000000005</v>
      </c>
      <c r="O22" s="12">
        <v>0.10639999999999999</v>
      </c>
      <c r="Q22" s="14">
        <f t="shared" si="5"/>
        <v>-770</v>
      </c>
      <c r="R22" s="14">
        <f t="shared" si="0"/>
        <v>-82</v>
      </c>
      <c r="S22" s="14">
        <f t="shared" si="1"/>
        <v>0</v>
      </c>
      <c r="T22" s="14">
        <f t="shared" si="2"/>
        <v>-75.131700000000137</v>
      </c>
      <c r="U22" s="14">
        <f t="shared" si="3"/>
        <v>-7.8464000000000311E-3</v>
      </c>
      <c r="V22" s="14">
        <f t="shared" si="4"/>
        <v>1.0000000000000009E-3</v>
      </c>
    </row>
    <row r="23" spans="1:22" ht="15" customHeight="1" x14ac:dyDescent="0.25">
      <c r="A23" s="6">
        <v>210022</v>
      </c>
      <c r="B23" s="5" t="s">
        <v>1101</v>
      </c>
      <c r="C23" s="11">
        <v>12108</v>
      </c>
      <c r="D23" s="11">
        <v>1441</v>
      </c>
      <c r="E23" s="12">
        <v>0.11899999999999999</v>
      </c>
      <c r="F23" s="11">
        <v>1490.7907</v>
      </c>
      <c r="G23" s="13">
        <v>0.96660109999999999</v>
      </c>
      <c r="H23" s="12">
        <v>0.1159</v>
      </c>
      <c r="I23" s="6">
        <v>210022</v>
      </c>
      <c r="J23" s="11">
        <v>12477</v>
      </c>
      <c r="K23" s="11">
        <v>1443</v>
      </c>
      <c r="L23" s="12">
        <v>0.1157</v>
      </c>
      <c r="M23" s="11">
        <v>1512.8157000000001</v>
      </c>
      <c r="N23" s="13">
        <v>0.95385050000000005</v>
      </c>
      <c r="O23" s="12">
        <v>0.1123</v>
      </c>
      <c r="Q23" s="14">
        <f t="shared" si="5"/>
        <v>-369</v>
      </c>
      <c r="R23" s="14">
        <f t="shared" si="0"/>
        <v>-2</v>
      </c>
      <c r="S23" s="14">
        <f t="shared" si="1"/>
        <v>3.2999999999999974E-3</v>
      </c>
      <c r="T23" s="14">
        <f t="shared" si="2"/>
        <v>-22.025000000000091</v>
      </c>
      <c r="U23" s="14">
        <f t="shared" si="3"/>
        <v>1.2750599999999945E-2</v>
      </c>
      <c r="V23" s="14">
        <f t="shared" si="4"/>
        <v>3.600000000000006E-3</v>
      </c>
    </row>
    <row r="24" spans="1:22" ht="15" customHeight="1" x14ac:dyDescent="0.25">
      <c r="A24" s="6">
        <v>210023</v>
      </c>
      <c r="B24" s="5" t="s">
        <v>1102</v>
      </c>
      <c r="C24" s="11">
        <v>24689</v>
      </c>
      <c r="D24" s="11">
        <v>2086</v>
      </c>
      <c r="E24" s="12">
        <v>8.4500000000000006E-2</v>
      </c>
      <c r="F24" s="11">
        <v>2175.0920000000001</v>
      </c>
      <c r="G24" s="13">
        <v>0.95903989999999995</v>
      </c>
      <c r="H24" s="12">
        <v>0.115</v>
      </c>
      <c r="I24" s="6">
        <v>210023</v>
      </c>
      <c r="J24" s="11">
        <v>24725</v>
      </c>
      <c r="K24" s="11">
        <v>2073</v>
      </c>
      <c r="L24" s="12">
        <v>8.3799999999999999E-2</v>
      </c>
      <c r="M24" s="11">
        <v>2172.7813000000001</v>
      </c>
      <c r="N24" s="13">
        <v>0.9540767</v>
      </c>
      <c r="O24" s="12">
        <v>0.1123</v>
      </c>
      <c r="Q24" s="14">
        <f t="shared" si="5"/>
        <v>-36</v>
      </c>
      <c r="R24" s="14">
        <f t="shared" si="0"/>
        <v>13</v>
      </c>
      <c r="S24" s="14">
        <f t="shared" si="1"/>
        <v>7.0000000000000617E-4</v>
      </c>
      <c r="T24" s="14">
        <f t="shared" si="2"/>
        <v>2.3106999999999971</v>
      </c>
      <c r="U24" s="14">
        <f t="shared" si="3"/>
        <v>4.9631999999999454E-3</v>
      </c>
      <c r="V24" s="14">
        <f t="shared" si="4"/>
        <v>2.7000000000000079E-3</v>
      </c>
    </row>
    <row r="25" spans="1:22" ht="15" customHeight="1" x14ac:dyDescent="0.25">
      <c r="A25" s="6">
        <v>210024</v>
      </c>
      <c r="B25" s="5" t="s">
        <v>1103</v>
      </c>
      <c r="C25" s="11">
        <v>10235</v>
      </c>
      <c r="D25" s="11">
        <v>1435</v>
      </c>
      <c r="E25" s="12">
        <v>0.14019999999999999</v>
      </c>
      <c r="F25" s="11">
        <v>1317.8977</v>
      </c>
      <c r="G25" s="13">
        <v>1.0888553999999999</v>
      </c>
      <c r="H25" s="12">
        <v>0.13059999999999999</v>
      </c>
      <c r="I25" s="6">
        <v>210024</v>
      </c>
      <c r="J25" s="11">
        <v>10242</v>
      </c>
      <c r="K25" s="11">
        <v>1400</v>
      </c>
      <c r="L25" s="12">
        <v>0.13669999999999999</v>
      </c>
      <c r="M25" s="11">
        <v>1292.4429</v>
      </c>
      <c r="N25" s="13">
        <v>1.0832200000000001</v>
      </c>
      <c r="O25" s="12">
        <v>0.1275</v>
      </c>
      <c r="Q25" s="14">
        <f t="shared" si="5"/>
        <v>-7</v>
      </c>
      <c r="R25" s="14">
        <f t="shared" si="0"/>
        <v>35</v>
      </c>
      <c r="S25" s="14">
        <f t="shared" si="1"/>
        <v>3.5000000000000031E-3</v>
      </c>
      <c r="T25" s="14">
        <f t="shared" si="2"/>
        <v>25.454799999999977</v>
      </c>
      <c r="U25" s="14">
        <f t="shared" si="3"/>
        <v>5.6353999999998461E-3</v>
      </c>
      <c r="V25" s="14">
        <f t="shared" si="4"/>
        <v>3.0999999999999917E-3</v>
      </c>
    </row>
    <row r="26" spans="1:22" ht="15" customHeight="1" x14ac:dyDescent="0.25">
      <c r="A26" s="6">
        <v>210027</v>
      </c>
      <c r="B26" s="5" t="s">
        <v>1104</v>
      </c>
      <c r="C26" s="11">
        <v>10386</v>
      </c>
      <c r="D26" s="11">
        <v>1279</v>
      </c>
      <c r="E26" s="12">
        <v>0.1231</v>
      </c>
      <c r="F26" s="11">
        <v>1349.9226000000001</v>
      </c>
      <c r="G26" s="13">
        <v>0.94746169999999996</v>
      </c>
      <c r="H26" s="12">
        <v>0.11360000000000001</v>
      </c>
      <c r="I26" s="6">
        <v>210027</v>
      </c>
      <c r="J26" s="11">
        <v>10387</v>
      </c>
      <c r="K26" s="11">
        <v>1275</v>
      </c>
      <c r="L26" s="12">
        <v>0.1227</v>
      </c>
      <c r="M26" s="11">
        <v>1332.9267</v>
      </c>
      <c r="N26" s="13">
        <v>0.95654170000000005</v>
      </c>
      <c r="O26" s="12">
        <v>0.11260000000000001</v>
      </c>
      <c r="Q26" s="14">
        <f t="shared" si="5"/>
        <v>-1</v>
      </c>
      <c r="R26" s="14">
        <f t="shared" si="0"/>
        <v>4</v>
      </c>
      <c r="S26" s="14">
        <f t="shared" si="1"/>
        <v>3.9999999999999758E-4</v>
      </c>
      <c r="T26" s="14">
        <f t="shared" si="2"/>
        <v>16.99590000000012</v>
      </c>
      <c r="U26" s="14">
        <f t="shared" si="3"/>
        <v>-9.080000000000088E-3</v>
      </c>
      <c r="V26" s="14">
        <f t="shared" si="4"/>
        <v>1.0000000000000009E-3</v>
      </c>
    </row>
    <row r="27" spans="1:22" ht="15" customHeight="1" x14ac:dyDescent="0.25">
      <c r="A27" s="6">
        <v>210028</v>
      </c>
      <c r="B27" s="5" t="s">
        <v>1105</v>
      </c>
      <c r="C27" s="11">
        <v>7412</v>
      </c>
      <c r="D27" s="11">
        <v>747</v>
      </c>
      <c r="E27" s="12">
        <v>0.1008</v>
      </c>
      <c r="F27" s="11">
        <v>813.93502000000001</v>
      </c>
      <c r="G27" s="13">
        <v>0.91776369999999996</v>
      </c>
      <c r="H27" s="12">
        <v>0.1101</v>
      </c>
      <c r="I27" s="6">
        <v>210028</v>
      </c>
      <c r="J27" s="11">
        <v>7412</v>
      </c>
      <c r="K27" s="11">
        <v>736</v>
      </c>
      <c r="L27" s="12">
        <v>9.9299999999999999E-2</v>
      </c>
      <c r="M27" s="11">
        <v>799.05861000000004</v>
      </c>
      <c r="N27" s="13">
        <v>0.92108389999999996</v>
      </c>
      <c r="O27" s="12">
        <v>0.1085</v>
      </c>
      <c r="Q27" s="14">
        <f t="shared" si="5"/>
        <v>0</v>
      </c>
      <c r="R27" s="14">
        <f t="shared" si="0"/>
        <v>11</v>
      </c>
      <c r="S27" s="14">
        <f t="shared" si="1"/>
        <v>1.5000000000000013E-3</v>
      </c>
      <c r="T27" s="14">
        <f t="shared" si="2"/>
        <v>14.876409999999964</v>
      </c>
      <c r="U27" s="14">
        <f t="shared" si="3"/>
        <v>-3.3201999999999954E-3</v>
      </c>
      <c r="V27" s="14">
        <f t="shared" si="4"/>
        <v>1.6000000000000042E-3</v>
      </c>
    </row>
    <row r="28" spans="1:22" ht="15" customHeight="1" x14ac:dyDescent="0.25">
      <c r="A28" s="6">
        <v>210029</v>
      </c>
      <c r="B28" s="5" t="s">
        <v>1106</v>
      </c>
      <c r="C28" s="11">
        <v>17437</v>
      </c>
      <c r="D28" s="11">
        <v>2737</v>
      </c>
      <c r="E28" s="12">
        <v>0.157</v>
      </c>
      <c r="F28" s="11">
        <v>2243.3980999999999</v>
      </c>
      <c r="G28" s="13">
        <v>1.2200241999999999</v>
      </c>
      <c r="H28" s="12">
        <v>0.14630000000000001</v>
      </c>
      <c r="I28" s="6">
        <v>210029</v>
      </c>
      <c r="J28" s="11">
        <v>17456</v>
      </c>
      <c r="K28" s="11">
        <v>2704</v>
      </c>
      <c r="L28" s="12">
        <v>0.15490000000000001</v>
      </c>
      <c r="M28" s="11">
        <v>2216.7226999999998</v>
      </c>
      <c r="N28" s="13">
        <v>1.2198188000000001</v>
      </c>
      <c r="O28" s="12">
        <v>0.14360000000000001</v>
      </c>
      <c r="Q28" s="14">
        <f t="shared" si="5"/>
        <v>-19</v>
      </c>
      <c r="R28" s="14">
        <f t="shared" si="0"/>
        <v>33</v>
      </c>
      <c r="S28" s="14">
        <f t="shared" si="1"/>
        <v>2.0999999999999908E-3</v>
      </c>
      <c r="T28" s="14">
        <f t="shared" si="2"/>
        <v>26.675400000000081</v>
      </c>
      <c r="U28" s="14">
        <f t="shared" si="3"/>
        <v>2.0539999999980019E-4</v>
      </c>
      <c r="V28" s="14">
        <f t="shared" si="4"/>
        <v>2.7000000000000079E-3</v>
      </c>
    </row>
    <row r="29" spans="1:22" ht="15" customHeight="1" x14ac:dyDescent="0.25">
      <c r="A29" s="6">
        <v>210030</v>
      </c>
      <c r="B29" s="5" t="s">
        <v>1107</v>
      </c>
      <c r="C29" s="11">
        <v>1437</v>
      </c>
      <c r="D29" s="11">
        <v>221</v>
      </c>
      <c r="E29" s="12">
        <v>0.15379999999999999</v>
      </c>
      <c r="F29" s="11">
        <v>186.2818</v>
      </c>
      <c r="G29" s="13">
        <v>1.1863745999999999</v>
      </c>
      <c r="H29" s="12">
        <v>0.14230000000000001</v>
      </c>
      <c r="I29" s="6">
        <v>210030</v>
      </c>
      <c r="J29" s="11">
        <v>1438</v>
      </c>
      <c r="K29" s="11">
        <v>221</v>
      </c>
      <c r="L29" s="12">
        <v>0.1537</v>
      </c>
      <c r="M29" s="11">
        <v>185.79347000000001</v>
      </c>
      <c r="N29" s="13">
        <v>1.1894928</v>
      </c>
      <c r="O29" s="12">
        <v>0.1401</v>
      </c>
      <c r="Q29" s="14">
        <f t="shared" si="5"/>
        <v>-1</v>
      </c>
      <c r="R29" s="14">
        <f t="shared" si="0"/>
        <v>0</v>
      </c>
      <c r="S29" s="14">
        <f t="shared" si="1"/>
        <v>9.9999999999988987E-5</v>
      </c>
      <c r="T29" s="14">
        <f t="shared" si="2"/>
        <v>0.4883299999999906</v>
      </c>
      <c r="U29" s="14">
        <f t="shared" si="3"/>
        <v>-3.1182000000000709E-3</v>
      </c>
      <c r="V29" s="14">
        <f t="shared" si="4"/>
        <v>2.2000000000000075E-3</v>
      </c>
    </row>
    <row r="30" spans="1:22" ht="15" customHeight="1" x14ac:dyDescent="0.25">
      <c r="A30" s="6">
        <v>210032</v>
      </c>
      <c r="B30" s="5" t="s">
        <v>1108</v>
      </c>
      <c r="C30" s="11">
        <v>5309</v>
      </c>
      <c r="D30" s="11">
        <v>593</v>
      </c>
      <c r="E30" s="12">
        <v>0.11169999999999999</v>
      </c>
      <c r="F30" s="11">
        <v>677.05363</v>
      </c>
      <c r="G30" s="13">
        <v>0.87585380000000002</v>
      </c>
      <c r="H30" s="12">
        <v>0.105</v>
      </c>
      <c r="I30" s="6">
        <v>210032</v>
      </c>
      <c r="J30" s="11">
        <v>5310</v>
      </c>
      <c r="K30" s="11">
        <v>589</v>
      </c>
      <c r="L30" s="12">
        <v>0.1109</v>
      </c>
      <c r="M30" s="11">
        <v>664.83112000000006</v>
      </c>
      <c r="N30" s="13">
        <v>0.88593929999999999</v>
      </c>
      <c r="O30" s="12">
        <v>0.1043</v>
      </c>
      <c r="Q30" s="14">
        <f t="shared" si="5"/>
        <v>-1</v>
      </c>
      <c r="R30" s="14">
        <f t="shared" si="0"/>
        <v>4</v>
      </c>
      <c r="S30" s="14">
        <f t="shared" si="1"/>
        <v>7.9999999999999516E-4</v>
      </c>
      <c r="T30" s="14">
        <f t="shared" si="2"/>
        <v>12.222509999999943</v>
      </c>
      <c r="U30" s="14">
        <f t="shared" si="3"/>
        <v>-1.0085499999999969E-2</v>
      </c>
      <c r="V30" s="14">
        <f t="shared" si="4"/>
        <v>6.999999999999923E-4</v>
      </c>
    </row>
    <row r="31" spans="1:22" ht="15" customHeight="1" x14ac:dyDescent="0.25">
      <c r="A31" s="6">
        <v>210033</v>
      </c>
      <c r="B31" s="5" t="s">
        <v>1109</v>
      </c>
      <c r="C31" s="11">
        <v>9126</v>
      </c>
      <c r="D31" s="11">
        <v>1077</v>
      </c>
      <c r="E31" s="12">
        <v>0.11799999999999999</v>
      </c>
      <c r="F31" s="11">
        <v>1119.6758</v>
      </c>
      <c r="G31" s="13">
        <v>0.96188549999999995</v>
      </c>
      <c r="H31" s="12">
        <v>0.1153</v>
      </c>
      <c r="I31" s="6">
        <v>210033</v>
      </c>
      <c r="J31" s="11">
        <v>9130</v>
      </c>
      <c r="K31" s="11">
        <v>1058</v>
      </c>
      <c r="L31" s="12">
        <v>0.1159</v>
      </c>
      <c r="M31" s="11">
        <v>1104.2520999999999</v>
      </c>
      <c r="N31" s="13">
        <v>0.95811460000000004</v>
      </c>
      <c r="O31" s="12">
        <v>0.1128</v>
      </c>
      <c r="Q31" s="14">
        <f t="shared" si="5"/>
        <v>-4</v>
      </c>
      <c r="R31" s="14">
        <f t="shared" si="0"/>
        <v>19</v>
      </c>
      <c r="S31" s="14">
        <f t="shared" si="1"/>
        <v>2.0999999999999908E-3</v>
      </c>
      <c r="T31" s="14">
        <f t="shared" si="2"/>
        <v>15.423700000000053</v>
      </c>
      <c r="U31" s="14">
        <f t="shared" si="3"/>
        <v>3.7708999999999104E-3</v>
      </c>
      <c r="V31" s="14">
        <f t="shared" si="4"/>
        <v>2.5000000000000022E-3</v>
      </c>
    </row>
    <row r="32" spans="1:22" ht="15" customHeight="1" x14ac:dyDescent="0.25">
      <c r="A32" s="6">
        <v>210034</v>
      </c>
      <c r="B32" s="5" t="s">
        <v>1110</v>
      </c>
      <c r="C32" s="11">
        <v>6237</v>
      </c>
      <c r="D32" s="11">
        <v>759</v>
      </c>
      <c r="E32" s="12">
        <v>0.1217</v>
      </c>
      <c r="F32" s="11">
        <v>730.43046000000004</v>
      </c>
      <c r="G32" s="13">
        <v>1.0391132999999999</v>
      </c>
      <c r="H32" s="12">
        <v>0.1246</v>
      </c>
      <c r="I32" s="6">
        <v>210034</v>
      </c>
      <c r="J32" s="11">
        <v>6242</v>
      </c>
      <c r="K32" s="11">
        <v>750</v>
      </c>
      <c r="L32" s="12">
        <v>0.1202</v>
      </c>
      <c r="M32" s="11">
        <v>726.25604999999996</v>
      </c>
      <c r="N32" s="13">
        <v>1.0326936</v>
      </c>
      <c r="O32" s="12">
        <v>0.1216</v>
      </c>
      <c r="Q32" s="14">
        <f t="shared" si="5"/>
        <v>-5</v>
      </c>
      <c r="R32" s="14">
        <f t="shared" si="0"/>
        <v>9</v>
      </c>
      <c r="S32" s="14">
        <f t="shared" si="1"/>
        <v>1.5000000000000013E-3</v>
      </c>
      <c r="T32" s="14">
        <f t="shared" si="2"/>
        <v>4.1744100000000799</v>
      </c>
      <c r="U32" s="14">
        <f t="shared" si="3"/>
        <v>6.4196999999999171E-3</v>
      </c>
      <c r="V32" s="14">
        <f t="shared" si="4"/>
        <v>3.0000000000000027E-3</v>
      </c>
    </row>
    <row r="33" spans="1:22" ht="15" customHeight="1" x14ac:dyDescent="0.25">
      <c r="A33" s="6">
        <v>210035</v>
      </c>
      <c r="B33" s="5" t="s">
        <v>1111</v>
      </c>
      <c r="C33" s="11">
        <v>5941</v>
      </c>
      <c r="D33" s="11">
        <v>622</v>
      </c>
      <c r="E33" s="12">
        <v>0.1047</v>
      </c>
      <c r="F33" s="11">
        <v>747.88536999999997</v>
      </c>
      <c r="G33" s="13">
        <v>0.83167829999999998</v>
      </c>
      <c r="H33" s="12">
        <v>9.9699999999999997E-2</v>
      </c>
      <c r="I33" s="6">
        <v>210035</v>
      </c>
      <c r="J33" s="11">
        <v>5941</v>
      </c>
      <c r="K33" s="11">
        <v>622</v>
      </c>
      <c r="L33" s="12">
        <v>0.1047</v>
      </c>
      <c r="M33" s="11">
        <v>745.77476999999999</v>
      </c>
      <c r="N33" s="13">
        <v>0.834032</v>
      </c>
      <c r="O33" s="12">
        <v>9.8199999999999996E-2</v>
      </c>
      <c r="Q33" s="14">
        <f t="shared" si="5"/>
        <v>0</v>
      </c>
      <c r="R33" s="14">
        <f t="shared" si="0"/>
        <v>0</v>
      </c>
      <c r="S33" s="14">
        <f t="shared" si="1"/>
        <v>0</v>
      </c>
      <c r="T33" s="14">
        <f t="shared" si="2"/>
        <v>2.1105999999999767</v>
      </c>
      <c r="U33" s="14">
        <f t="shared" si="3"/>
        <v>-2.3537000000000141E-3</v>
      </c>
      <c r="V33" s="14">
        <f t="shared" si="4"/>
        <v>1.5000000000000013E-3</v>
      </c>
    </row>
    <row r="34" spans="1:22" ht="15" customHeight="1" x14ac:dyDescent="0.25">
      <c r="A34" s="6">
        <v>210037</v>
      </c>
      <c r="B34" s="5" t="s">
        <v>1112</v>
      </c>
      <c r="C34" s="11">
        <v>6596</v>
      </c>
      <c r="D34" s="11">
        <v>652</v>
      </c>
      <c r="E34" s="12">
        <v>9.8799999999999999E-2</v>
      </c>
      <c r="F34" s="11">
        <v>707.18154000000004</v>
      </c>
      <c r="G34" s="13">
        <v>0.92196979999999995</v>
      </c>
      <c r="H34" s="12">
        <v>0.1106</v>
      </c>
      <c r="I34" s="6">
        <v>210037</v>
      </c>
      <c r="J34" s="11">
        <v>6614</v>
      </c>
      <c r="K34" s="11">
        <v>653</v>
      </c>
      <c r="L34" s="12">
        <v>9.8699999999999996E-2</v>
      </c>
      <c r="M34" s="11">
        <v>706.57524999999998</v>
      </c>
      <c r="N34" s="13">
        <v>0.9241762</v>
      </c>
      <c r="O34" s="12">
        <v>0.10879999999999999</v>
      </c>
      <c r="Q34" s="14">
        <f t="shared" si="5"/>
        <v>-18</v>
      </c>
      <c r="R34" s="14">
        <f t="shared" si="0"/>
        <v>-1</v>
      </c>
      <c r="S34" s="14">
        <f t="shared" si="1"/>
        <v>1.0000000000000286E-4</v>
      </c>
      <c r="T34" s="14">
        <f t="shared" si="2"/>
        <v>0.60629000000005817</v>
      </c>
      <c r="U34" s="14">
        <f t="shared" si="3"/>
        <v>-2.2064000000000528E-3</v>
      </c>
      <c r="V34" s="14">
        <f t="shared" si="4"/>
        <v>1.8000000000000099E-3</v>
      </c>
    </row>
    <row r="35" spans="1:22" ht="15" customHeight="1" x14ac:dyDescent="0.25">
      <c r="A35" s="6">
        <v>210038</v>
      </c>
      <c r="B35" s="5" t="s">
        <v>1113</v>
      </c>
      <c r="C35" s="11">
        <v>3914</v>
      </c>
      <c r="D35" s="11">
        <v>826</v>
      </c>
      <c r="E35" s="12">
        <v>0.21099999999999999</v>
      </c>
      <c r="F35" s="11">
        <v>648.14337</v>
      </c>
      <c r="G35" s="13">
        <v>1.2744093999999999</v>
      </c>
      <c r="H35" s="12">
        <v>0.15279999999999999</v>
      </c>
      <c r="I35" s="6">
        <v>210038</v>
      </c>
      <c r="J35" s="11">
        <v>3917</v>
      </c>
      <c r="K35" s="11">
        <v>798</v>
      </c>
      <c r="L35" s="12">
        <v>0.20369999999999999</v>
      </c>
      <c r="M35" s="11">
        <v>623.62555999999995</v>
      </c>
      <c r="N35" s="13">
        <v>1.279614</v>
      </c>
      <c r="O35" s="12">
        <v>0.1507</v>
      </c>
      <c r="Q35" s="14">
        <f t="shared" si="5"/>
        <v>-3</v>
      </c>
      <c r="R35" s="14">
        <f t="shared" si="0"/>
        <v>28</v>
      </c>
      <c r="S35" s="14">
        <f t="shared" si="1"/>
        <v>7.3000000000000009E-3</v>
      </c>
      <c r="T35" s="14">
        <f t="shared" si="2"/>
        <v>24.517810000000054</v>
      </c>
      <c r="U35" s="14">
        <f t="shared" si="3"/>
        <v>-5.2046000000001147E-3</v>
      </c>
      <c r="V35" s="14">
        <f t="shared" si="4"/>
        <v>2.0999999999999908E-3</v>
      </c>
    </row>
    <row r="36" spans="1:22" ht="15" customHeight="1" x14ac:dyDescent="0.25">
      <c r="A36" s="6">
        <v>210039</v>
      </c>
      <c r="B36" s="5" t="s">
        <v>1114</v>
      </c>
      <c r="C36" s="11">
        <v>4944</v>
      </c>
      <c r="D36" s="11">
        <v>469</v>
      </c>
      <c r="E36" s="12">
        <v>9.4899999999999998E-2</v>
      </c>
      <c r="F36" s="11">
        <v>607.34132</v>
      </c>
      <c r="G36" s="13">
        <v>0.77221819999999997</v>
      </c>
      <c r="H36" s="12">
        <v>9.2600000000000002E-2</v>
      </c>
      <c r="I36" s="6">
        <v>210039</v>
      </c>
      <c r="J36" s="11">
        <v>4952</v>
      </c>
      <c r="K36" s="11">
        <v>453</v>
      </c>
      <c r="L36" s="12">
        <v>9.1499999999999998E-2</v>
      </c>
      <c r="M36" s="11">
        <v>599.12941999999998</v>
      </c>
      <c r="N36" s="13">
        <v>0.75609709999999997</v>
      </c>
      <c r="O36" s="12">
        <v>8.8999999999999996E-2</v>
      </c>
      <c r="Q36" s="14">
        <f t="shared" si="5"/>
        <v>-8</v>
      </c>
      <c r="R36" s="14">
        <f t="shared" si="0"/>
        <v>16</v>
      </c>
      <c r="S36" s="14">
        <f t="shared" si="1"/>
        <v>3.4000000000000002E-3</v>
      </c>
      <c r="T36" s="14">
        <f t="shared" si="2"/>
        <v>8.2119000000000142</v>
      </c>
      <c r="U36" s="14">
        <f t="shared" si="3"/>
        <v>1.6121099999999999E-2</v>
      </c>
      <c r="V36" s="14">
        <f t="shared" si="4"/>
        <v>3.600000000000006E-3</v>
      </c>
    </row>
    <row r="37" spans="1:22" ht="15" customHeight="1" x14ac:dyDescent="0.25">
      <c r="A37" s="6">
        <v>210040</v>
      </c>
      <c r="B37" s="5" t="s">
        <v>1115</v>
      </c>
      <c r="C37" s="11">
        <v>9975</v>
      </c>
      <c r="D37" s="11">
        <v>1556</v>
      </c>
      <c r="E37" s="12">
        <v>0.156</v>
      </c>
      <c r="F37" s="11">
        <v>1462.14</v>
      </c>
      <c r="G37" s="13">
        <v>1.0641936000000001</v>
      </c>
      <c r="H37" s="12">
        <v>0.12759999999999999</v>
      </c>
      <c r="I37" s="6">
        <v>210040</v>
      </c>
      <c r="J37" s="11">
        <v>9982</v>
      </c>
      <c r="K37" s="11">
        <v>1520</v>
      </c>
      <c r="L37" s="12">
        <v>0.15229999999999999</v>
      </c>
      <c r="M37" s="11">
        <v>1430.6605</v>
      </c>
      <c r="N37" s="13">
        <v>1.0624463</v>
      </c>
      <c r="O37" s="12">
        <v>0.12509999999999999</v>
      </c>
      <c r="Q37" s="14">
        <f t="shared" si="5"/>
        <v>-7</v>
      </c>
      <c r="R37" s="14">
        <f t="shared" si="0"/>
        <v>36</v>
      </c>
      <c r="S37" s="14">
        <f t="shared" si="1"/>
        <v>3.7000000000000088E-3</v>
      </c>
      <c r="T37" s="14">
        <f t="shared" si="2"/>
        <v>31.479500000000144</v>
      </c>
      <c r="U37" s="14">
        <f t="shared" si="3"/>
        <v>1.7473000000001182E-3</v>
      </c>
      <c r="V37" s="14">
        <f t="shared" si="4"/>
        <v>2.5000000000000022E-3</v>
      </c>
    </row>
    <row r="38" spans="1:22" ht="15" customHeight="1" x14ac:dyDescent="0.25">
      <c r="A38" s="6">
        <v>210043</v>
      </c>
      <c r="B38" s="5" t="s">
        <v>1116</v>
      </c>
      <c r="C38" s="11">
        <v>15411</v>
      </c>
      <c r="D38" s="11">
        <v>2187</v>
      </c>
      <c r="E38" s="12">
        <v>0.1419</v>
      </c>
      <c r="F38" s="11">
        <v>2057.0990000000002</v>
      </c>
      <c r="G38" s="13">
        <v>1.0631477</v>
      </c>
      <c r="H38" s="12">
        <v>0.1275</v>
      </c>
      <c r="I38" s="6">
        <v>210043</v>
      </c>
      <c r="J38" s="11">
        <v>15425</v>
      </c>
      <c r="K38" s="11">
        <v>2153</v>
      </c>
      <c r="L38" s="12">
        <v>0.1396</v>
      </c>
      <c r="M38" s="11">
        <v>2040.1105</v>
      </c>
      <c r="N38" s="13">
        <v>1.0553349999999999</v>
      </c>
      <c r="O38" s="12">
        <v>0.12429999999999999</v>
      </c>
      <c r="Q38" s="14">
        <f t="shared" ref="Q38:Q59" si="6">C38-J38</f>
        <v>-14</v>
      </c>
      <c r="R38" s="14">
        <f t="shared" ref="R38:R59" si="7">D38-K38</f>
        <v>34</v>
      </c>
      <c r="S38" s="14">
        <f t="shared" ref="S38:S59" si="8">E38-L38</f>
        <v>2.2999999999999965E-3</v>
      </c>
      <c r="T38" s="14">
        <f t="shared" ref="T38:T59" si="9">F38-M38</f>
        <v>16.988500000000158</v>
      </c>
      <c r="U38" s="14">
        <f t="shared" ref="U38:U59" si="10">G38-N38</f>
        <v>7.8127000000001168E-3</v>
      </c>
      <c r="V38" s="14">
        <f t="shared" ref="V38:V59" si="11">H38-O38</f>
        <v>3.2000000000000084E-3</v>
      </c>
    </row>
    <row r="39" spans="1:22" ht="15" customHeight="1" x14ac:dyDescent="0.25">
      <c r="A39" s="6">
        <v>210044</v>
      </c>
      <c r="B39" s="5" t="s">
        <v>1117</v>
      </c>
      <c r="C39" s="11">
        <v>15057</v>
      </c>
      <c r="D39" s="11">
        <v>1230</v>
      </c>
      <c r="E39" s="12">
        <v>8.1699999999999995E-2</v>
      </c>
      <c r="F39" s="11">
        <v>1354.3407</v>
      </c>
      <c r="G39" s="13">
        <v>0.90819099999999997</v>
      </c>
      <c r="H39" s="12">
        <v>0.1089</v>
      </c>
      <c r="I39" s="6">
        <v>210044</v>
      </c>
      <c r="J39" s="11">
        <v>15124</v>
      </c>
      <c r="K39" s="11">
        <v>1225</v>
      </c>
      <c r="L39" s="12">
        <v>8.1000000000000003E-2</v>
      </c>
      <c r="M39" s="11">
        <v>1359.5977</v>
      </c>
      <c r="N39" s="13">
        <v>0.90100179999999996</v>
      </c>
      <c r="O39" s="12">
        <v>0.1061</v>
      </c>
      <c r="Q39" s="14">
        <f t="shared" si="6"/>
        <v>-67</v>
      </c>
      <c r="R39" s="14">
        <f t="shared" si="7"/>
        <v>5</v>
      </c>
      <c r="S39" s="14">
        <f t="shared" si="8"/>
        <v>6.999999999999923E-4</v>
      </c>
      <c r="T39" s="14">
        <f t="shared" si="9"/>
        <v>-5.2570000000000618</v>
      </c>
      <c r="U39" s="14">
        <f t="shared" si="10"/>
        <v>7.1892000000000067E-3</v>
      </c>
      <c r="V39" s="14">
        <f t="shared" si="11"/>
        <v>2.7999999999999969E-3</v>
      </c>
    </row>
    <row r="40" spans="1:22" ht="15" customHeight="1" x14ac:dyDescent="0.25">
      <c r="A40" s="6">
        <v>210045</v>
      </c>
      <c r="B40" s="5" t="s">
        <v>1118</v>
      </c>
      <c r="C40" s="11">
        <v>261</v>
      </c>
      <c r="D40" s="11">
        <v>36</v>
      </c>
      <c r="E40" s="12">
        <v>0.13789999999999999</v>
      </c>
      <c r="F40" s="11">
        <v>33.205987</v>
      </c>
      <c r="G40" s="13">
        <v>1.0841418</v>
      </c>
      <c r="H40" s="12">
        <v>0.13</v>
      </c>
      <c r="I40" s="6">
        <v>210045</v>
      </c>
      <c r="J40" s="11">
        <v>261</v>
      </c>
      <c r="K40" s="11">
        <v>36</v>
      </c>
      <c r="L40" s="12">
        <v>0.13789999999999999</v>
      </c>
      <c r="M40" s="11">
        <v>33.067422999999998</v>
      </c>
      <c r="N40" s="13">
        <v>1.0886848</v>
      </c>
      <c r="O40" s="12">
        <v>0.12820000000000001</v>
      </c>
      <c r="Q40" s="14">
        <f t="shared" si="6"/>
        <v>0</v>
      </c>
      <c r="R40" s="14">
        <f t="shared" si="7"/>
        <v>0</v>
      </c>
      <c r="S40" s="14">
        <f t="shared" si="8"/>
        <v>0</v>
      </c>
      <c r="T40" s="14">
        <f t="shared" si="9"/>
        <v>0.13856400000000235</v>
      </c>
      <c r="U40" s="14">
        <f t="shared" si="10"/>
        <v>-4.5429999999999637E-3</v>
      </c>
      <c r="V40" s="14">
        <f t="shared" si="11"/>
        <v>1.799999999999996E-3</v>
      </c>
    </row>
    <row r="41" spans="1:22" ht="15" customHeight="1" x14ac:dyDescent="0.25">
      <c r="A41" s="6">
        <v>210048</v>
      </c>
      <c r="B41" s="5" t="s">
        <v>1119</v>
      </c>
      <c r="C41" s="11">
        <v>15976</v>
      </c>
      <c r="D41" s="11">
        <v>1682</v>
      </c>
      <c r="E41" s="12">
        <v>0.1053</v>
      </c>
      <c r="F41" s="11">
        <v>1727.0607</v>
      </c>
      <c r="G41" s="13">
        <v>0.97390900000000002</v>
      </c>
      <c r="H41" s="12">
        <v>0.1168</v>
      </c>
      <c r="I41" s="6">
        <v>210048</v>
      </c>
      <c r="J41" s="11">
        <v>16002</v>
      </c>
      <c r="K41" s="11">
        <v>1660</v>
      </c>
      <c r="L41" s="12">
        <v>0.1037</v>
      </c>
      <c r="M41" s="11">
        <v>1709.9675</v>
      </c>
      <c r="N41" s="13">
        <v>0.97077869999999999</v>
      </c>
      <c r="O41" s="12">
        <v>0.1143</v>
      </c>
      <c r="Q41" s="14">
        <f t="shared" si="6"/>
        <v>-26</v>
      </c>
      <c r="R41" s="14">
        <f t="shared" si="7"/>
        <v>22</v>
      </c>
      <c r="S41" s="14">
        <f t="shared" si="8"/>
        <v>1.6000000000000042E-3</v>
      </c>
      <c r="T41" s="14">
        <f t="shared" si="9"/>
        <v>17.093200000000024</v>
      </c>
      <c r="U41" s="14">
        <f t="shared" si="10"/>
        <v>3.1303000000000303E-3</v>
      </c>
      <c r="V41" s="14">
        <f t="shared" si="11"/>
        <v>2.5000000000000022E-3</v>
      </c>
    </row>
    <row r="42" spans="1:22" ht="15" customHeight="1" x14ac:dyDescent="0.25">
      <c r="A42" s="6">
        <v>210049</v>
      </c>
      <c r="B42" s="5" t="s">
        <v>1120</v>
      </c>
      <c r="C42" s="11">
        <v>10624</v>
      </c>
      <c r="D42" s="11">
        <v>1177</v>
      </c>
      <c r="E42" s="12">
        <v>0.1108</v>
      </c>
      <c r="F42" s="11">
        <v>1256.6661999999999</v>
      </c>
      <c r="G42" s="13">
        <v>0.93660509999999997</v>
      </c>
      <c r="H42" s="12">
        <v>0.1123</v>
      </c>
      <c r="I42" s="6">
        <v>210049</v>
      </c>
      <c r="J42" s="11">
        <v>10625</v>
      </c>
      <c r="K42" s="11">
        <v>1175</v>
      </c>
      <c r="L42" s="12">
        <v>0.1106</v>
      </c>
      <c r="M42" s="11">
        <v>1253.7191</v>
      </c>
      <c r="N42" s="13">
        <v>0.93721160000000003</v>
      </c>
      <c r="O42" s="12">
        <v>0.1103</v>
      </c>
      <c r="Q42" s="14">
        <f t="shared" si="6"/>
        <v>-1</v>
      </c>
      <c r="R42" s="14">
        <f t="shared" si="7"/>
        <v>2</v>
      </c>
      <c r="S42" s="14">
        <f t="shared" si="8"/>
        <v>1.9999999999999185E-4</v>
      </c>
      <c r="T42" s="14">
        <f t="shared" si="9"/>
        <v>2.9470999999998639</v>
      </c>
      <c r="U42" s="14">
        <f t="shared" si="10"/>
        <v>-6.0650000000006532E-4</v>
      </c>
      <c r="V42" s="14">
        <f t="shared" si="11"/>
        <v>2.0000000000000018E-3</v>
      </c>
    </row>
    <row r="43" spans="1:22" ht="15" customHeight="1" x14ac:dyDescent="0.25">
      <c r="A43" s="6">
        <v>210051</v>
      </c>
      <c r="B43" s="5" t="s">
        <v>1121</v>
      </c>
      <c r="C43" s="11">
        <v>9233</v>
      </c>
      <c r="D43" s="11">
        <v>1333</v>
      </c>
      <c r="E43" s="12">
        <v>0.1444</v>
      </c>
      <c r="F43" s="11">
        <v>1349.0981999999999</v>
      </c>
      <c r="G43" s="13">
        <v>0.98806740000000004</v>
      </c>
      <c r="H43" s="12">
        <v>0.11849999999999999</v>
      </c>
      <c r="I43" s="6">
        <v>210051</v>
      </c>
      <c r="J43" s="11">
        <v>9258</v>
      </c>
      <c r="K43" s="11">
        <v>1335</v>
      </c>
      <c r="L43" s="12">
        <v>0.14419999999999999</v>
      </c>
      <c r="M43" s="11">
        <v>1348.6012000000001</v>
      </c>
      <c r="N43" s="13">
        <v>0.98991459999999998</v>
      </c>
      <c r="O43" s="12">
        <v>0.1166</v>
      </c>
      <c r="Q43" s="14">
        <f t="shared" si="6"/>
        <v>-25</v>
      </c>
      <c r="R43" s="14">
        <f t="shared" si="7"/>
        <v>-2</v>
      </c>
      <c r="S43" s="14">
        <f t="shared" si="8"/>
        <v>2.0000000000000573E-4</v>
      </c>
      <c r="T43" s="14">
        <f t="shared" si="9"/>
        <v>0.49699999999984357</v>
      </c>
      <c r="U43" s="14">
        <f t="shared" si="10"/>
        <v>-1.8471999999999378E-3</v>
      </c>
      <c r="V43" s="14">
        <f t="shared" si="11"/>
        <v>1.8999999999999989E-3</v>
      </c>
    </row>
    <row r="44" spans="1:22" ht="15" customHeight="1" x14ac:dyDescent="0.25">
      <c r="A44" s="6">
        <v>210055</v>
      </c>
      <c r="B44" s="5" t="s">
        <v>1122</v>
      </c>
      <c r="C44" s="11">
        <v>3228</v>
      </c>
      <c r="D44" s="11">
        <v>520</v>
      </c>
      <c r="E44" s="12">
        <v>0.16109999999999999</v>
      </c>
      <c r="F44" s="11">
        <v>500.51594</v>
      </c>
      <c r="G44" s="13">
        <v>1.0389280000000001</v>
      </c>
      <c r="H44" s="12">
        <v>0.1246</v>
      </c>
      <c r="I44" s="6">
        <v>210055</v>
      </c>
      <c r="J44" s="11">
        <v>3235</v>
      </c>
      <c r="K44" s="11">
        <v>501</v>
      </c>
      <c r="L44" s="12">
        <v>0.15490000000000001</v>
      </c>
      <c r="M44" s="11">
        <v>482.67144999999999</v>
      </c>
      <c r="N44" s="13">
        <v>1.0379731000000001</v>
      </c>
      <c r="O44" s="12">
        <v>0.1222</v>
      </c>
      <c r="Q44" s="14">
        <f t="shared" si="6"/>
        <v>-7</v>
      </c>
      <c r="R44" s="14">
        <f t="shared" si="7"/>
        <v>19</v>
      </c>
      <c r="S44" s="14">
        <f t="shared" si="8"/>
        <v>6.1999999999999833E-3</v>
      </c>
      <c r="T44" s="14">
        <f t="shared" si="9"/>
        <v>17.844490000000008</v>
      </c>
      <c r="U44" s="14">
        <f t="shared" si="10"/>
        <v>9.5489999999998076E-4</v>
      </c>
      <c r="V44" s="14">
        <f t="shared" si="11"/>
        <v>2.3999999999999994E-3</v>
      </c>
    </row>
    <row r="45" spans="1:22" ht="15" customHeight="1" x14ac:dyDescent="0.25">
      <c r="A45" s="6">
        <v>210056</v>
      </c>
      <c r="B45" s="5" t="s">
        <v>1123</v>
      </c>
      <c r="C45" s="11">
        <v>7425</v>
      </c>
      <c r="D45" s="11">
        <v>1150</v>
      </c>
      <c r="E45" s="12">
        <v>0.15490000000000001</v>
      </c>
      <c r="F45" s="11">
        <v>1127.7824000000001</v>
      </c>
      <c r="G45" s="13">
        <v>1.0197001999999999</v>
      </c>
      <c r="H45" s="12">
        <v>0.12230000000000001</v>
      </c>
      <c r="I45" s="6">
        <v>210056</v>
      </c>
      <c r="J45" s="11">
        <v>7425</v>
      </c>
      <c r="K45" s="11">
        <v>1146</v>
      </c>
      <c r="L45" s="12">
        <v>0.15429999999999999</v>
      </c>
      <c r="M45" s="11">
        <v>1124.6115</v>
      </c>
      <c r="N45" s="13">
        <v>1.0190186000000001</v>
      </c>
      <c r="O45" s="12">
        <v>0.12</v>
      </c>
      <c r="Q45" s="14">
        <f t="shared" si="6"/>
        <v>0</v>
      </c>
      <c r="R45" s="14">
        <f t="shared" si="7"/>
        <v>4</v>
      </c>
      <c r="S45" s="14">
        <f t="shared" si="8"/>
        <v>6.0000000000001719E-4</v>
      </c>
      <c r="T45" s="14">
        <f t="shared" si="9"/>
        <v>3.1709000000000742</v>
      </c>
      <c r="U45" s="14">
        <f t="shared" si="10"/>
        <v>6.8159999999983789E-4</v>
      </c>
      <c r="V45" s="14">
        <f t="shared" si="11"/>
        <v>2.3000000000000104E-3</v>
      </c>
    </row>
    <row r="46" spans="1:22" ht="15" customHeight="1" x14ac:dyDescent="0.25">
      <c r="A46" s="33">
        <v>210057</v>
      </c>
      <c r="B46" s="34" t="s">
        <v>1124</v>
      </c>
      <c r="C46" s="35">
        <v>15579</v>
      </c>
      <c r="D46" s="35">
        <v>1230</v>
      </c>
      <c r="E46" s="36">
        <v>7.9000000000000001E-2</v>
      </c>
      <c r="F46" s="35">
        <v>1428.653</v>
      </c>
      <c r="G46" s="37">
        <v>0.86095089999999996</v>
      </c>
      <c r="H46" s="36">
        <v>0.1032</v>
      </c>
      <c r="I46" s="6">
        <v>210057</v>
      </c>
      <c r="J46" s="11">
        <v>16040</v>
      </c>
      <c r="K46" s="11">
        <v>1255</v>
      </c>
      <c r="L46" s="12">
        <v>7.8200000000000006E-2</v>
      </c>
      <c r="M46" s="11">
        <v>1478.9691</v>
      </c>
      <c r="N46" s="13">
        <v>0.84856399999999998</v>
      </c>
      <c r="O46" s="12">
        <v>9.9900000000000003E-2</v>
      </c>
      <c r="Q46" s="14">
        <f t="shared" si="6"/>
        <v>-461</v>
      </c>
      <c r="R46" s="14">
        <f t="shared" si="7"/>
        <v>-25</v>
      </c>
      <c r="S46" s="14">
        <f t="shared" si="8"/>
        <v>7.9999999999999516E-4</v>
      </c>
      <c r="T46" s="14">
        <f t="shared" si="9"/>
        <v>-50.316100000000006</v>
      </c>
      <c r="U46" s="14">
        <f t="shared" si="10"/>
        <v>1.2386899999999978E-2</v>
      </c>
      <c r="V46" s="14">
        <f t="shared" si="11"/>
        <v>3.2999999999999974E-3</v>
      </c>
    </row>
    <row r="47" spans="1:22" ht="15" customHeight="1" x14ac:dyDescent="0.25">
      <c r="A47" s="6">
        <v>210058</v>
      </c>
      <c r="B47" s="5" t="s">
        <v>1125</v>
      </c>
      <c r="C47" s="11">
        <v>581</v>
      </c>
      <c r="D47" s="11">
        <v>38</v>
      </c>
      <c r="E47" s="12">
        <v>6.54E-2</v>
      </c>
      <c r="F47" s="11">
        <v>46.239165</v>
      </c>
      <c r="G47" s="13">
        <v>0.82181409999999999</v>
      </c>
      <c r="H47" s="12">
        <v>9.8500000000000004E-2</v>
      </c>
      <c r="I47" s="6">
        <v>210058</v>
      </c>
      <c r="J47" s="11">
        <v>582</v>
      </c>
      <c r="K47" s="11">
        <v>38</v>
      </c>
      <c r="L47" s="12">
        <v>6.5299999999999997E-2</v>
      </c>
      <c r="M47" s="11">
        <v>46.119841000000001</v>
      </c>
      <c r="N47" s="13">
        <v>0.82394040000000002</v>
      </c>
      <c r="O47" s="12">
        <v>9.7000000000000003E-2</v>
      </c>
      <c r="Q47" s="14">
        <f t="shared" si="6"/>
        <v>-1</v>
      </c>
      <c r="R47" s="14">
        <f t="shared" si="7"/>
        <v>0</v>
      </c>
      <c r="S47" s="14">
        <f t="shared" si="8"/>
        <v>1.0000000000000286E-4</v>
      </c>
      <c r="T47" s="14">
        <f t="shared" si="9"/>
        <v>0.11932399999999888</v>
      </c>
      <c r="U47" s="14">
        <f t="shared" si="10"/>
        <v>-2.1263000000000254E-3</v>
      </c>
      <c r="V47" s="14">
        <f t="shared" si="11"/>
        <v>1.5000000000000013E-3</v>
      </c>
    </row>
    <row r="48" spans="1:22" ht="15" customHeight="1" x14ac:dyDescent="0.25">
      <c r="A48" s="6">
        <v>210060</v>
      </c>
      <c r="B48" s="5" t="s">
        <v>1126</v>
      </c>
      <c r="C48" s="11">
        <v>2141</v>
      </c>
      <c r="D48" s="11">
        <v>247</v>
      </c>
      <c r="E48" s="12">
        <v>0.1154</v>
      </c>
      <c r="F48" s="11">
        <v>307.43252999999999</v>
      </c>
      <c r="G48" s="13">
        <v>0.80342829999999998</v>
      </c>
      <c r="H48" s="12">
        <v>9.6299999999999997E-2</v>
      </c>
      <c r="I48" s="6">
        <v>210060</v>
      </c>
      <c r="J48" s="11">
        <v>2142</v>
      </c>
      <c r="K48" s="11">
        <v>247</v>
      </c>
      <c r="L48" s="12">
        <v>0.1153</v>
      </c>
      <c r="M48" s="11">
        <v>306.70965000000001</v>
      </c>
      <c r="N48" s="13">
        <v>0.80532190000000003</v>
      </c>
      <c r="O48" s="12">
        <v>9.4799999999999995E-2</v>
      </c>
      <c r="Q48" s="14">
        <f t="shared" si="6"/>
        <v>-1</v>
      </c>
      <c r="R48" s="14">
        <f t="shared" si="7"/>
        <v>0</v>
      </c>
      <c r="S48" s="14">
        <f t="shared" si="8"/>
        <v>1.0000000000000286E-4</v>
      </c>
      <c r="T48" s="14">
        <f t="shared" si="9"/>
        <v>0.7228799999999751</v>
      </c>
      <c r="U48" s="14">
        <f t="shared" si="10"/>
        <v>-1.8936000000000508E-3</v>
      </c>
      <c r="V48" s="14">
        <f t="shared" si="11"/>
        <v>1.5000000000000013E-3</v>
      </c>
    </row>
    <row r="49" spans="1:22" ht="15" customHeight="1" x14ac:dyDescent="0.25">
      <c r="A49" s="6">
        <v>210061</v>
      </c>
      <c r="B49" s="5" t="s">
        <v>1127</v>
      </c>
      <c r="C49" s="11">
        <v>3018</v>
      </c>
      <c r="D49" s="11">
        <v>302</v>
      </c>
      <c r="E49" s="12">
        <v>0.10009999999999999</v>
      </c>
      <c r="F49" s="11">
        <v>403.38718</v>
      </c>
      <c r="G49" s="13">
        <v>0.7486604</v>
      </c>
      <c r="H49" s="12">
        <v>8.9800000000000005E-2</v>
      </c>
      <c r="I49" s="6">
        <v>210061</v>
      </c>
      <c r="J49" s="11">
        <v>3161</v>
      </c>
      <c r="K49" s="11">
        <v>317</v>
      </c>
      <c r="L49" s="12">
        <v>0.1003</v>
      </c>
      <c r="M49" s="11">
        <v>417.64492999999999</v>
      </c>
      <c r="N49" s="13">
        <v>0.75901799999999997</v>
      </c>
      <c r="O49" s="12">
        <v>8.9399999999999993E-2</v>
      </c>
      <c r="Q49" s="14">
        <f t="shared" si="6"/>
        <v>-143</v>
      </c>
      <c r="R49" s="14">
        <f t="shared" si="7"/>
        <v>-15</v>
      </c>
      <c r="S49" s="14">
        <f t="shared" si="8"/>
        <v>-2.0000000000000573E-4</v>
      </c>
      <c r="T49" s="14">
        <f t="shared" si="9"/>
        <v>-14.257749999999987</v>
      </c>
      <c r="U49" s="14">
        <f t="shared" si="10"/>
        <v>-1.0357599999999967E-2</v>
      </c>
      <c r="V49" s="14">
        <f t="shared" si="11"/>
        <v>4.0000000000001146E-4</v>
      </c>
    </row>
    <row r="50" spans="1:22" ht="15" customHeight="1" x14ac:dyDescent="0.25">
      <c r="A50" s="6">
        <v>210062</v>
      </c>
      <c r="B50" s="5" t="s">
        <v>1128</v>
      </c>
      <c r="C50" s="11">
        <v>9772</v>
      </c>
      <c r="D50" s="11">
        <v>1227</v>
      </c>
      <c r="E50" s="12">
        <v>0.12559999999999999</v>
      </c>
      <c r="F50" s="11">
        <v>1276.527</v>
      </c>
      <c r="G50" s="13">
        <v>0.96120170000000005</v>
      </c>
      <c r="H50" s="12">
        <v>0.1153</v>
      </c>
      <c r="I50" s="6">
        <v>210062</v>
      </c>
      <c r="J50" s="11">
        <v>9777</v>
      </c>
      <c r="K50" s="11">
        <v>1197</v>
      </c>
      <c r="L50" s="12">
        <v>0.12239999999999999</v>
      </c>
      <c r="M50" s="11">
        <v>1250.4069999999999</v>
      </c>
      <c r="N50" s="13">
        <v>0.95728829999999998</v>
      </c>
      <c r="O50" s="12">
        <v>0.11269999999999999</v>
      </c>
      <c r="Q50" s="14">
        <f t="shared" si="6"/>
        <v>-5</v>
      </c>
      <c r="R50" s="14">
        <f t="shared" si="7"/>
        <v>30</v>
      </c>
      <c r="S50" s="14">
        <f t="shared" si="8"/>
        <v>3.1999999999999945E-3</v>
      </c>
      <c r="T50" s="14">
        <f t="shared" si="9"/>
        <v>26.120000000000118</v>
      </c>
      <c r="U50" s="14">
        <f t="shared" si="10"/>
        <v>3.9134000000000668E-3</v>
      </c>
      <c r="V50" s="14">
        <f t="shared" si="11"/>
        <v>2.6000000000000051E-3</v>
      </c>
    </row>
    <row r="51" spans="1:22" ht="15" customHeight="1" x14ac:dyDescent="0.25">
      <c r="A51" s="6">
        <v>210063</v>
      </c>
      <c r="B51" s="5" t="s">
        <v>1129</v>
      </c>
      <c r="C51" s="11">
        <v>14401</v>
      </c>
      <c r="D51" s="11">
        <v>1346</v>
      </c>
      <c r="E51" s="12">
        <v>9.35E-2</v>
      </c>
      <c r="F51" s="11">
        <v>1449.1599000000001</v>
      </c>
      <c r="G51" s="13">
        <v>0.92881400000000003</v>
      </c>
      <c r="H51" s="12">
        <v>0.1114</v>
      </c>
      <c r="I51" s="6">
        <v>210063</v>
      </c>
      <c r="J51" s="11">
        <v>14432</v>
      </c>
      <c r="K51" s="11">
        <v>1322</v>
      </c>
      <c r="L51" s="12">
        <v>9.1600000000000001E-2</v>
      </c>
      <c r="M51" s="11">
        <v>1440.3442</v>
      </c>
      <c r="N51" s="13">
        <v>0.91783610000000004</v>
      </c>
      <c r="O51" s="12">
        <v>0.1081</v>
      </c>
      <c r="Q51" s="14">
        <f t="shared" si="6"/>
        <v>-31</v>
      </c>
      <c r="R51" s="14">
        <f t="shared" si="7"/>
        <v>24</v>
      </c>
      <c r="S51" s="14">
        <f t="shared" si="8"/>
        <v>1.8999999999999989E-3</v>
      </c>
      <c r="T51" s="14">
        <f t="shared" si="9"/>
        <v>8.8157000000001062</v>
      </c>
      <c r="U51" s="14">
        <f t="shared" si="10"/>
        <v>1.0977899999999985E-2</v>
      </c>
      <c r="V51" s="14">
        <f t="shared" si="11"/>
        <v>3.2999999999999974E-3</v>
      </c>
    </row>
    <row r="52" spans="1:22" ht="15" customHeight="1" x14ac:dyDescent="0.25">
      <c r="A52" s="6">
        <v>210064</v>
      </c>
      <c r="B52" s="5" t="s">
        <v>1130</v>
      </c>
      <c r="C52" s="11">
        <v>1121</v>
      </c>
      <c r="D52" s="11">
        <v>156</v>
      </c>
      <c r="E52" s="12">
        <v>0.13919999999999999</v>
      </c>
      <c r="F52" s="11">
        <v>172.68582000000001</v>
      </c>
      <c r="G52" s="13">
        <v>0.90337469999999997</v>
      </c>
      <c r="H52" s="12">
        <v>0.10829999999999999</v>
      </c>
      <c r="I52" s="6">
        <v>210064</v>
      </c>
      <c r="J52" s="11">
        <v>1123</v>
      </c>
      <c r="K52" s="11">
        <v>145</v>
      </c>
      <c r="L52" s="12">
        <v>0.12909999999999999</v>
      </c>
      <c r="M52" s="11">
        <v>161.05832000000001</v>
      </c>
      <c r="N52" s="13">
        <v>0.90029499999999996</v>
      </c>
      <c r="O52" s="12">
        <v>0.106</v>
      </c>
      <c r="Q52" s="14">
        <f t="shared" si="6"/>
        <v>-2</v>
      </c>
      <c r="R52" s="14">
        <f t="shared" si="7"/>
        <v>11</v>
      </c>
      <c r="S52" s="14">
        <f t="shared" si="8"/>
        <v>1.0099999999999998E-2</v>
      </c>
      <c r="T52" s="14">
        <f t="shared" si="9"/>
        <v>11.627499999999998</v>
      </c>
      <c r="U52" s="14">
        <f t="shared" si="10"/>
        <v>3.0797000000000185E-3</v>
      </c>
      <c r="V52" s="14">
        <f t="shared" si="11"/>
        <v>2.2999999999999965E-3</v>
      </c>
    </row>
    <row r="53" spans="1:22" ht="15" customHeight="1" x14ac:dyDescent="0.25">
      <c r="A53" s="6">
        <v>210065</v>
      </c>
      <c r="B53" s="5" t="s">
        <v>1131</v>
      </c>
      <c r="C53" s="11">
        <v>4346</v>
      </c>
      <c r="D53" s="11">
        <v>485</v>
      </c>
      <c r="E53" s="12">
        <v>0.1116</v>
      </c>
      <c r="F53" s="11">
        <v>511.54716999999999</v>
      </c>
      <c r="G53" s="13">
        <v>0.94810419999999995</v>
      </c>
      <c r="H53" s="12">
        <v>0.1137</v>
      </c>
      <c r="I53" s="6">
        <v>210065</v>
      </c>
      <c r="J53" s="11">
        <v>4365</v>
      </c>
      <c r="K53" s="11">
        <v>462</v>
      </c>
      <c r="L53" s="12">
        <v>0.10580000000000001</v>
      </c>
      <c r="M53" s="11">
        <v>507.19869999999997</v>
      </c>
      <c r="N53" s="13">
        <v>0.91088559999999996</v>
      </c>
      <c r="O53" s="12">
        <v>0.1072</v>
      </c>
      <c r="Q53" s="14">
        <f t="shared" si="6"/>
        <v>-19</v>
      </c>
      <c r="R53" s="14">
        <f t="shared" si="7"/>
        <v>23</v>
      </c>
      <c r="S53" s="14">
        <f t="shared" si="8"/>
        <v>5.7999999999999996E-3</v>
      </c>
      <c r="T53" s="14">
        <f t="shared" si="9"/>
        <v>4.3484700000000203</v>
      </c>
      <c r="U53" s="14">
        <f t="shared" si="10"/>
        <v>3.7218599999999991E-2</v>
      </c>
      <c r="V53" s="14">
        <f t="shared" si="11"/>
        <v>6.4999999999999919E-3</v>
      </c>
    </row>
    <row r="54" spans="1:22" ht="15" customHeight="1" x14ac:dyDescent="0.25">
      <c r="A54" s="6">
        <v>213029</v>
      </c>
      <c r="B54" s="5" t="s">
        <v>1132</v>
      </c>
      <c r="C54" s="11">
        <v>1</v>
      </c>
      <c r="D54" s="11">
        <v>0</v>
      </c>
      <c r="E54" s="12">
        <v>0</v>
      </c>
      <c r="F54" s="11">
        <v>6.5517199999999998E-2</v>
      </c>
      <c r="G54" s="13">
        <v>0</v>
      </c>
      <c r="H54" s="12">
        <v>0</v>
      </c>
      <c r="Q54" s="14">
        <f t="shared" si="6"/>
        <v>1</v>
      </c>
      <c r="R54" s="14">
        <f t="shared" si="7"/>
        <v>0</v>
      </c>
      <c r="S54" s="14">
        <f t="shared" si="8"/>
        <v>0</v>
      </c>
      <c r="T54" s="14">
        <f t="shared" si="9"/>
        <v>6.5517199999999998E-2</v>
      </c>
      <c r="U54" s="14">
        <f t="shared" si="10"/>
        <v>0</v>
      </c>
      <c r="V54" s="14">
        <f t="shared" si="11"/>
        <v>0</v>
      </c>
    </row>
    <row r="55" spans="1:22" ht="15" customHeight="1" x14ac:dyDescent="0.25">
      <c r="A55" s="6">
        <v>213300</v>
      </c>
      <c r="B55" s="5" t="s">
        <v>1133</v>
      </c>
      <c r="C55" s="11">
        <v>476</v>
      </c>
      <c r="D55" s="11">
        <v>28</v>
      </c>
      <c r="E55" s="12">
        <v>5.8799999999999998E-2</v>
      </c>
      <c r="F55" s="11">
        <v>55.947623999999998</v>
      </c>
      <c r="G55" s="13">
        <v>0.50046809999999997</v>
      </c>
      <c r="H55" s="12">
        <v>0.06</v>
      </c>
      <c r="Q55" s="14">
        <f t="shared" si="6"/>
        <v>476</v>
      </c>
      <c r="R55" s="14">
        <f t="shared" si="7"/>
        <v>28</v>
      </c>
      <c r="S55" s="14">
        <f t="shared" si="8"/>
        <v>5.8799999999999998E-2</v>
      </c>
      <c r="T55" s="14">
        <f t="shared" si="9"/>
        <v>55.947623999999998</v>
      </c>
      <c r="U55" s="14">
        <f t="shared" si="10"/>
        <v>0.50046809999999997</v>
      </c>
      <c r="V55" s="14">
        <f t="shared" si="11"/>
        <v>0.06</v>
      </c>
    </row>
    <row r="56" spans="1:22" ht="15" customHeight="1" x14ac:dyDescent="0.25">
      <c r="A56" s="6">
        <v>214000</v>
      </c>
      <c r="B56" s="5" t="s">
        <v>1134</v>
      </c>
      <c r="C56" s="11">
        <v>8624</v>
      </c>
      <c r="D56" s="11">
        <v>1204</v>
      </c>
      <c r="E56" s="12">
        <v>0.1396</v>
      </c>
      <c r="F56" s="11">
        <v>1293.3390999999999</v>
      </c>
      <c r="G56" s="13">
        <v>0.93092370000000002</v>
      </c>
      <c r="H56" s="12">
        <v>0.1116</v>
      </c>
      <c r="Q56" s="14">
        <f t="shared" si="6"/>
        <v>8624</v>
      </c>
      <c r="R56" s="14">
        <f t="shared" si="7"/>
        <v>1204</v>
      </c>
      <c r="S56" s="14">
        <f t="shared" si="8"/>
        <v>0.1396</v>
      </c>
      <c r="T56" s="14">
        <f t="shared" si="9"/>
        <v>1293.3390999999999</v>
      </c>
      <c r="U56" s="14">
        <f t="shared" si="10"/>
        <v>0.93092370000000002</v>
      </c>
      <c r="V56" s="14">
        <f t="shared" si="11"/>
        <v>0.1116</v>
      </c>
    </row>
    <row r="57" spans="1:22" ht="15" customHeight="1" x14ac:dyDescent="0.25">
      <c r="A57" s="6">
        <v>214003</v>
      </c>
      <c r="B57" s="5" t="s">
        <v>1135</v>
      </c>
      <c r="C57" s="11">
        <v>1333</v>
      </c>
      <c r="D57" s="11">
        <v>120</v>
      </c>
      <c r="E57" s="12">
        <v>0.09</v>
      </c>
      <c r="F57" s="11">
        <v>152.05464000000001</v>
      </c>
      <c r="G57" s="13">
        <v>0.78918999999999995</v>
      </c>
      <c r="H57" s="12">
        <v>9.4600000000000004E-2</v>
      </c>
      <c r="Q57" s="14">
        <f t="shared" si="6"/>
        <v>1333</v>
      </c>
      <c r="R57" s="14">
        <f t="shared" si="7"/>
        <v>120</v>
      </c>
      <c r="S57" s="14">
        <f t="shared" si="8"/>
        <v>0.09</v>
      </c>
      <c r="T57" s="14">
        <f t="shared" si="9"/>
        <v>152.05464000000001</v>
      </c>
      <c r="U57" s="14">
        <f t="shared" si="10"/>
        <v>0.78918999999999995</v>
      </c>
      <c r="V57" s="14">
        <f t="shared" si="11"/>
        <v>9.4600000000000004E-2</v>
      </c>
    </row>
    <row r="58" spans="1:22" ht="15" customHeight="1" x14ac:dyDescent="0.25">
      <c r="A58" s="33">
        <v>214013</v>
      </c>
      <c r="B58" s="34" t="s">
        <v>1136</v>
      </c>
      <c r="C58" s="35">
        <v>3413</v>
      </c>
      <c r="D58" s="35">
        <v>474</v>
      </c>
      <c r="E58" s="36">
        <v>0.1389</v>
      </c>
      <c r="F58" s="35">
        <v>531.66288999999995</v>
      </c>
      <c r="G58" s="37">
        <v>0.89154239999999996</v>
      </c>
      <c r="H58" s="36">
        <v>0.1069</v>
      </c>
      <c r="Q58" s="14">
        <f t="shared" si="6"/>
        <v>3413</v>
      </c>
      <c r="R58" s="14">
        <f t="shared" si="7"/>
        <v>474</v>
      </c>
      <c r="S58" s="14">
        <f t="shared" si="8"/>
        <v>0.1389</v>
      </c>
      <c r="T58" s="14">
        <f t="shared" si="9"/>
        <v>531.66288999999995</v>
      </c>
      <c r="U58" s="14">
        <f t="shared" si="10"/>
        <v>0.89154239999999996</v>
      </c>
      <c r="V58" s="14">
        <f t="shared" si="11"/>
        <v>0.1069</v>
      </c>
    </row>
    <row r="59" spans="1:22" ht="15" customHeight="1" x14ac:dyDescent="0.25">
      <c r="A59" s="15">
        <v>219999</v>
      </c>
      <c r="B59" s="16" t="s">
        <v>1137</v>
      </c>
      <c r="C59" s="17">
        <v>507448</v>
      </c>
      <c r="D59" s="17">
        <v>60851</v>
      </c>
      <c r="E59" s="18">
        <v>0.11990000000000001</v>
      </c>
      <c r="F59" s="17">
        <v>60851</v>
      </c>
      <c r="G59" s="19">
        <v>1</v>
      </c>
      <c r="H59" s="18">
        <v>0.11990000000000001</v>
      </c>
      <c r="I59" s="15">
        <v>219999</v>
      </c>
      <c r="J59" s="17">
        <v>496824</v>
      </c>
      <c r="K59" s="17">
        <v>58441</v>
      </c>
      <c r="L59" s="18">
        <v>0.1176</v>
      </c>
      <c r="M59" s="17">
        <v>58497.19</v>
      </c>
      <c r="N59" s="19">
        <v>0.99903940000000002</v>
      </c>
      <c r="O59" s="18">
        <v>0.1176</v>
      </c>
      <c r="Q59" s="14">
        <f t="shared" si="6"/>
        <v>10624</v>
      </c>
      <c r="R59" s="14">
        <f t="shared" si="7"/>
        <v>2410</v>
      </c>
      <c r="S59" s="14">
        <f t="shared" si="8"/>
        <v>2.3000000000000104E-3</v>
      </c>
      <c r="T59" s="14">
        <f t="shared" si="9"/>
        <v>2353.8099999999977</v>
      </c>
      <c r="U59" s="14">
        <f t="shared" si="10"/>
        <v>9.6059999999997814E-4</v>
      </c>
      <c r="V59" s="14">
        <f t="shared" si="11"/>
        <v>2.3000000000000104E-3</v>
      </c>
    </row>
    <row r="60" spans="1:22" ht="24.75" customHeight="1" x14ac:dyDescent="0.25">
      <c r="A60" s="38" t="s">
        <v>1170</v>
      </c>
      <c r="B60" s="38"/>
      <c r="C60" s="39">
        <f>C58+C46</f>
        <v>18992</v>
      </c>
      <c r="D60" s="39">
        <f>D58+D46</f>
        <v>1704</v>
      </c>
      <c r="E60" s="40">
        <f>D60/C60</f>
        <v>8.9721988205560238E-2</v>
      </c>
      <c r="F60" s="39">
        <f>F58+F46</f>
        <v>1960.3158899999999</v>
      </c>
      <c r="G60" s="41">
        <f>D60/F60</f>
        <v>0.86924765987587849</v>
      </c>
      <c r="H60" s="40">
        <f>G60*0.1199</f>
        <v>0.10422279441911783</v>
      </c>
    </row>
    <row r="61" spans="1:22" s="20" customFormat="1" ht="12" customHeight="1" x14ac:dyDescent="0.2">
      <c r="A61" s="20" t="s">
        <v>1138</v>
      </c>
    </row>
    <row r="62" spans="1:22" s="20" customFormat="1" ht="12" customHeight="1" x14ac:dyDescent="0.2">
      <c r="A62" s="20" t="s">
        <v>1139</v>
      </c>
    </row>
    <row r="63" spans="1:22" s="20" customFormat="1" ht="12" customHeight="1" x14ac:dyDescent="0.2">
      <c r="A63" s="20" t="s">
        <v>1140</v>
      </c>
    </row>
    <row r="64" spans="1:22" s="20" customFormat="1" ht="12" customHeight="1" x14ac:dyDescent="0.2">
      <c r="A64" s="20" t="s">
        <v>1141</v>
      </c>
    </row>
    <row r="65" spans="1:1" s="20" customFormat="1" ht="12" customHeight="1" x14ac:dyDescent="0.2">
      <c r="A65" s="20" t="s">
        <v>1142</v>
      </c>
    </row>
    <row r="66" spans="1:1" s="20" customFormat="1" ht="12" customHeight="1" x14ac:dyDescent="0.2">
      <c r="A66" s="20" t="s">
        <v>1143</v>
      </c>
    </row>
    <row r="67" spans="1:1" ht="12.95" customHeight="1" x14ac:dyDescent="0.25"/>
  </sheetData>
  <autoFilter ref="A5:H59"/>
  <mergeCells count="4">
    <mergeCell ref="A1:H1"/>
    <mergeCell ref="A3:B3"/>
    <mergeCell ref="C3:H3"/>
    <mergeCell ref="J3:O3"/>
  </mergeCells>
  <pageMargins left="0" right="0" top="0" bottom="0" header="0.5" footer="0.5"/>
  <pageSetup scale="32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1"/>
  <sheetViews>
    <sheetView workbookViewId="0">
      <pane xSplit="2" ySplit="6" topLeftCell="M43" activePane="bottomRight" state="frozen"/>
      <selection activeCell="AI3" sqref="AI3"/>
      <selection pane="topRight" activeCell="AI3" sqref="AI3"/>
      <selection pane="bottomLeft" activeCell="AI3" sqref="AI3"/>
      <selection pane="bottomRight" activeCell="AI3" sqref="AI3"/>
    </sheetView>
  </sheetViews>
  <sheetFormatPr defaultColWidth="9.140625" defaultRowHeight="15" customHeight="1" x14ac:dyDescent="0.25"/>
  <cols>
    <col min="1" max="1" width="12.85546875" style="1" bestFit="1" customWidth="1"/>
    <col min="2" max="2" width="25.7109375" style="1" bestFit="1" customWidth="1"/>
    <col min="3" max="16" width="20.5703125" style="1" bestFit="1" customWidth="1"/>
    <col min="17" max="17" width="25.7109375" style="1" bestFit="1" customWidth="1"/>
    <col min="18" max="16384" width="9.140625" style="1"/>
  </cols>
  <sheetData>
    <row r="1" spans="1:49" ht="14.1" customHeight="1" x14ac:dyDescent="0.25">
      <c r="A1" s="98" t="s">
        <v>1144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</row>
    <row r="2" spans="1:49" ht="14.1" customHeight="1" x14ac:dyDescent="0.25">
      <c r="A2" s="106" t="s">
        <v>1145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" t="s">
        <v>1063</v>
      </c>
    </row>
    <row r="3" spans="1:49" ht="12.95" customHeight="1" x14ac:dyDescent="0.25">
      <c r="AI3" s="1" t="s">
        <v>1146</v>
      </c>
    </row>
    <row r="4" spans="1:49" ht="12.95" customHeight="1" x14ac:dyDescent="0.25">
      <c r="A4" s="99" t="s">
        <v>1065</v>
      </c>
      <c r="B4" s="100"/>
      <c r="C4" s="101" t="s">
        <v>1147</v>
      </c>
      <c r="D4" s="101"/>
      <c r="E4" s="101"/>
      <c r="F4" s="101"/>
      <c r="G4" s="101"/>
      <c r="H4" s="102"/>
      <c r="I4" s="107" t="s">
        <v>1148</v>
      </c>
      <c r="J4" s="107"/>
      <c r="K4" s="107"/>
      <c r="L4" s="107"/>
      <c r="M4" s="107"/>
      <c r="N4" s="107"/>
      <c r="O4" s="107"/>
      <c r="P4" s="107"/>
      <c r="Q4" s="108"/>
      <c r="S4" s="103" t="s">
        <v>1147</v>
      </c>
      <c r="T4" s="103"/>
      <c r="U4" s="103"/>
      <c r="V4" s="103"/>
      <c r="W4" s="103"/>
      <c r="X4" s="104"/>
      <c r="Y4" s="103" t="s">
        <v>1148</v>
      </c>
      <c r="Z4" s="103"/>
      <c r="AA4" s="103"/>
      <c r="AB4" s="103"/>
      <c r="AC4" s="103"/>
      <c r="AD4" s="103"/>
      <c r="AE4" s="103"/>
      <c r="AF4" s="103"/>
      <c r="AG4" s="104"/>
      <c r="AI4" s="105" t="s">
        <v>1147</v>
      </c>
      <c r="AJ4" s="105"/>
      <c r="AK4" s="105"/>
      <c r="AL4" s="105"/>
      <c r="AM4" s="105"/>
      <c r="AN4" s="105"/>
      <c r="AO4" s="105" t="s">
        <v>1148</v>
      </c>
      <c r="AP4" s="105"/>
      <c r="AQ4" s="105"/>
      <c r="AR4" s="105"/>
      <c r="AS4" s="105"/>
      <c r="AT4" s="105"/>
      <c r="AU4" s="105"/>
      <c r="AV4" s="105"/>
      <c r="AW4" s="105"/>
    </row>
    <row r="5" spans="1:49" ht="12.95" customHeight="1" x14ac:dyDescent="0.25">
      <c r="A5" s="8" t="s">
        <v>1067</v>
      </c>
      <c r="B5" s="8" t="s">
        <v>1068</v>
      </c>
      <c r="C5" s="9" t="s">
        <v>1069</v>
      </c>
      <c r="D5" s="9" t="s">
        <v>1070</v>
      </c>
      <c r="E5" s="9" t="s">
        <v>1071</v>
      </c>
      <c r="F5" s="9" t="s">
        <v>1072</v>
      </c>
      <c r="G5" s="9" t="s">
        <v>1073</v>
      </c>
      <c r="H5" s="9" t="s">
        <v>1074</v>
      </c>
      <c r="I5" s="21" t="s">
        <v>1149</v>
      </c>
      <c r="J5" s="21" t="s">
        <v>1150</v>
      </c>
      <c r="K5" s="21" t="s">
        <v>1151</v>
      </c>
      <c r="L5" s="21" t="s">
        <v>1152</v>
      </c>
      <c r="M5" s="21" t="s">
        <v>1153</v>
      </c>
      <c r="N5" s="21" t="s">
        <v>1154</v>
      </c>
      <c r="O5" s="21" t="s">
        <v>1155</v>
      </c>
      <c r="P5" s="21" t="s">
        <v>1156</v>
      </c>
      <c r="Q5" s="21" t="s">
        <v>1157</v>
      </c>
      <c r="S5" s="9" t="s">
        <v>1069</v>
      </c>
      <c r="T5" s="9" t="s">
        <v>1070</v>
      </c>
      <c r="U5" s="9" t="s">
        <v>1071</v>
      </c>
      <c r="V5" s="9" t="s">
        <v>1072</v>
      </c>
      <c r="W5" s="9" t="s">
        <v>1073</v>
      </c>
      <c r="X5" s="9" t="s">
        <v>1074</v>
      </c>
      <c r="Y5" s="21" t="s">
        <v>1149</v>
      </c>
      <c r="Z5" s="21" t="s">
        <v>1150</v>
      </c>
      <c r="AA5" s="21" t="s">
        <v>1151</v>
      </c>
      <c r="AB5" s="21" t="s">
        <v>1152</v>
      </c>
      <c r="AC5" s="21" t="s">
        <v>1153</v>
      </c>
      <c r="AD5" s="21" t="s">
        <v>1154</v>
      </c>
      <c r="AE5" s="21" t="s">
        <v>1155</v>
      </c>
      <c r="AF5" s="21" t="s">
        <v>1156</v>
      </c>
      <c r="AG5" s="21" t="s">
        <v>1157</v>
      </c>
      <c r="AI5" s="4" t="s">
        <v>1069</v>
      </c>
      <c r="AJ5" s="4" t="s">
        <v>1070</v>
      </c>
      <c r="AK5" s="4" t="s">
        <v>1071</v>
      </c>
      <c r="AL5" s="4" t="s">
        <v>1072</v>
      </c>
      <c r="AM5" s="4" t="s">
        <v>1073</v>
      </c>
      <c r="AN5" s="4" t="s">
        <v>1074</v>
      </c>
      <c r="AO5" s="22" t="s">
        <v>1149</v>
      </c>
      <c r="AP5" s="22" t="s">
        <v>1150</v>
      </c>
      <c r="AQ5" s="22" t="s">
        <v>1151</v>
      </c>
      <c r="AR5" s="22" t="s">
        <v>1152</v>
      </c>
      <c r="AS5" s="22" t="s">
        <v>1153</v>
      </c>
      <c r="AT5" s="22" t="s">
        <v>1154</v>
      </c>
      <c r="AU5" s="22" t="s">
        <v>1155</v>
      </c>
      <c r="AV5" s="22" t="s">
        <v>1156</v>
      </c>
      <c r="AW5" s="22" t="s">
        <v>1157</v>
      </c>
    </row>
    <row r="6" spans="1:49" ht="39" customHeight="1" x14ac:dyDescent="0.25">
      <c r="A6" s="8" t="s">
        <v>1076</v>
      </c>
      <c r="B6" s="8" t="s">
        <v>1077</v>
      </c>
      <c r="C6" s="9" t="s">
        <v>1078</v>
      </c>
      <c r="D6" s="9" t="s">
        <v>1079</v>
      </c>
      <c r="E6" s="9" t="s">
        <v>1080</v>
      </c>
      <c r="F6" s="9" t="s">
        <v>1081</v>
      </c>
      <c r="G6" s="9" t="s">
        <v>1082</v>
      </c>
      <c r="H6" s="9" t="s">
        <v>1083</v>
      </c>
      <c r="I6" s="21" t="s">
        <v>1078</v>
      </c>
      <c r="J6" s="21" t="s">
        <v>1079</v>
      </c>
      <c r="K6" s="21" t="s">
        <v>1080</v>
      </c>
      <c r="L6" s="21" t="s">
        <v>1081</v>
      </c>
      <c r="M6" s="21" t="s">
        <v>1082</v>
      </c>
      <c r="N6" s="21" t="s">
        <v>1083</v>
      </c>
      <c r="O6" s="21" t="s">
        <v>1158</v>
      </c>
      <c r="P6" s="21" t="s">
        <v>1159</v>
      </c>
      <c r="Q6" s="21" t="s">
        <v>1160</v>
      </c>
      <c r="R6" s="23" t="s">
        <v>1076</v>
      </c>
      <c r="S6" s="9" t="s">
        <v>1078</v>
      </c>
      <c r="T6" s="9" t="s">
        <v>1079</v>
      </c>
      <c r="U6" s="9" t="s">
        <v>1080</v>
      </c>
      <c r="V6" s="9" t="s">
        <v>1081</v>
      </c>
      <c r="W6" s="9" t="s">
        <v>1082</v>
      </c>
      <c r="X6" s="9" t="s">
        <v>1083</v>
      </c>
      <c r="Y6" s="21" t="s">
        <v>1078</v>
      </c>
      <c r="Z6" s="21" t="s">
        <v>1079</v>
      </c>
      <c r="AA6" s="21" t="s">
        <v>1080</v>
      </c>
      <c r="AB6" s="21" t="s">
        <v>1081</v>
      </c>
      <c r="AC6" s="21" t="s">
        <v>1082</v>
      </c>
      <c r="AD6" s="21" t="s">
        <v>1083</v>
      </c>
      <c r="AE6" s="21" t="s">
        <v>1158</v>
      </c>
      <c r="AF6" s="21" t="s">
        <v>1159</v>
      </c>
      <c r="AG6" s="21" t="s">
        <v>1160</v>
      </c>
      <c r="AI6" s="4" t="s">
        <v>1078</v>
      </c>
      <c r="AJ6" s="4" t="s">
        <v>1079</v>
      </c>
      <c r="AK6" s="4" t="s">
        <v>1080</v>
      </c>
      <c r="AL6" s="4" t="s">
        <v>1081</v>
      </c>
      <c r="AM6" s="4" t="s">
        <v>1082</v>
      </c>
      <c r="AN6" s="4" t="s">
        <v>1083</v>
      </c>
      <c r="AO6" s="22" t="s">
        <v>1078</v>
      </c>
      <c r="AP6" s="22" t="s">
        <v>1079</v>
      </c>
      <c r="AQ6" s="22" t="s">
        <v>1080</v>
      </c>
      <c r="AR6" s="22" t="s">
        <v>1081</v>
      </c>
      <c r="AS6" s="22" t="s">
        <v>1082</v>
      </c>
      <c r="AT6" s="22" t="s">
        <v>1083</v>
      </c>
      <c r="AU6" s="22" t="s">
        <v>1158</v>
      </c>
      <c r="AV6" s="22" t="s">
        <v>1159</v>
      </c>
      <c r="AW6" s="22" t="s">
        <v>1160</v>
      </c>
    </row>
    <row r="7" spans="1:49" ht="15" customHeight="1" x14ac:dyDescent="0.25">
      <c r="A7" s="6">
        <v>210001</v>
      </c>
      <c r="B7" s="5" t="s">
        <v>1084</v>
      </c>
      <c r="C7" s="11">
        <v>2296</v>
      </c>
      <c r="D7" s="11">
        <v>257</v>
      </c>
      <c r="E7" s="12">
        <v>0.1119</v>
      </c>
      <c r="F7" s="11">
        <v>264.78708</v>
      </c>
      <c r="G7" s="13">
        <v>0.97059119999999999</v>
      </c>
      <c r="H7" s="12">
        <v>0.1164</v>
      </c>
      <c r="I7" s="11">
        <v>2248</v>
      </c>
      <c r="J7" s="11">
        <v>243</v>
      </c>
      <c r="K7" s="12">
        <v>0.1081</v>
      </c>
      <c r="L7" s="11">
        <v>293.19358</v>
      </c>
      <c r="M7" s="13">
        <v>0.82880390000000004</v>
      </c>
      <c r="N7" s="12">
        <v>9.9400000000000002E-2</v>
      </c>
      <c r="O7" s="12">
        <v>-0.14599999999999999</v>
      </c>
      <c r="P7" s="12">
        <v>-6.4399999999999999E-2</v>
      </c>
      <c r="Q7" s="12">
        <v>-0.20099800000000001</v>
      </c>
      <c r="R7" s="24">
        <v>210001</v>
      </c>
      <c r="S7" s="25">
        <v>2300</v>
      </c>
      <c r="T7" s="25">
        <v>254</v>
      </c>
      <c r="U7" s="26">
        <v>0.1104</v>
      </c>
      <c r="V7" s="25">
        <v>261.93488000000002</v>
      </c>
      <c r="W7" s="27">
        <v>0.96970670000000003</v>
      </c>
      <c r="X7" s="26">
        <v>0.1142</v>
      </c>
      <c r="Y7" s="25">
        <v>2250</v>
      </c>
      <c r="Z7" s="25">
        <v>237</v>
      </c>
      <c r="AA7" s="26">
        <v>0.1053</v>
      </c>
      <c r="AB7" s="25">
        <v>290.31594999999999</v>
      </c>
      <c r="AC7" s="27">
        <v>0.81635199999999997</v>
      </c>
      <c r="AD7" s="26">
        <v>9.6100000000000005E-2</v>
      </c>
      <c r="AE7" s="26">
        <v>-0.1585</v>
      </c>
      <c r="AF7" s="26">
        <v>-6.4399999999999999E-2</v>
      </c>
      <c r="AG7" s="26">
        <v>-0.21269299999999999</v>
      </c>
      <c r="AI7" s="14">
        <f t="shared" ref="AI7:AI38" si="0">C7-S7</f>
        <v>-4</v>
      </c>
      <c r="AJ7" s="14">
        <f t="shared" ref="AJ7:AJ38" si="1">D7-T7</f>
        <v>3</v>
      </c>
      <c r="AK7" s="14">
        <f t="shared" ref="AK7:AK38" si="2">E7-U7</f>
        <v>1.5000000000000013E-3</v>
      </c>
      <c r="AL7" s="14">
        <f t="shared" ref="AL7:AL38" si="3">F7-V7</f>
        <v>2.8521999999999821</v>
      </c>
      <c r="AM7" s="14">
        <f t="shared" ref="AM7:AM38" si="4">G7-W7</f>
        <v>8.8449999999995477E-4</v>
      </c>
      <c r="AN7" s="14">
        <f t="shared" ref="AN7:AN38" si="5">H7-X7</f>
        <v>2.2000000000000075E-3</v>
      </c>
      <c r="AO7" s="14">
        <f t="shared" ref="AO7:AO38" si="6">I7-Y7</f>
        <v>-2</v>
      </c>
      <c r="AP7" s="14">
        <f t="shared" ref="AP7:AP38" si="7">J7-Z7</f>
        <v>6</v>
      </c>
      <c r="AQ7" s="14">
        <f t="shared" ref="AQ7:AQ38" si="8">K7-AA7</f>
        <v>2.7999999999999969E-3</v>
      </c>
      <c r="AR7" s="14">
        <f t="shared" ref="AR7:AR38" si="9">L7-AB7</f>
        <v>2.8776300000000106</v>
      </c>
      <c r="AS7" s="14">
        <f t="shared" ref="AS7:AS38" si="10">M7-AC7</f>
        <v>1.2451900000000071E-2</v>
      </c>
      <c r="AT7" s="14">
        <f t="shared" ref="AT7:AT38" si="11">N7-AD7</f>
        <v>3.2999999999999974E-3</v>
      </c>
      <c r="AU7" s="14">
        <f t="shared" ref="AU7:AU38" si="12">O7-AE7</f>
        <v>1.2500000000000011E-2</v>
      </c>
      <c r="AV7" s="14">
        <f t="shared" ref="AV7:AV38" si="13">P7-AF7</f>
        <v>0</v>
      </c>
      <c r="AW7" s="14">
        <f t="shared" ref="AW7:AW38" si="14">Q7-AG7</f>
        <v>1.1694999999999983E-2</v>
      </c>
    </row>
    <row r="8" spans="1:49" ht="15" customHeight="1" x14ac:dyDescent="0.25">
      <c r="A8" s="6">
        <v>210002</v>
      </c>
      <c r="B8" s="5" t="s">
        <v>1085</v>
      </c>
      <c r="C8" s="11">
        <v>3571</v>
      </c>
      <c r="D8" s="11">
        <v>521</v>
      </c>
      <c r="E8" s="12">
        <v>0.1459</v>
      </c>
      <c r="F8" s="11">
        <v>473.01497999999998</v>
      </c>
      <c r="G8" s="13">
        <v>1.101445</v>
      </c>
      <c r="H8" s="12">
        <v>0.1321</v>
      </c>
      <c r="I8" s="11">
        <v>3780</v>
      </c>
      <c r="J8" s="11">
        <v>569</v>
      </c>
      <c r="K8" s="12">
        <v>0.15049999999999999</v>
      </c>
      <c r="L8" s="11">
        <v>518.30643999999995</v>
      </c>
      <c r="M8" s="13">
        <v>1.0978060999999999</v>
      </c>
      <c r="N8" s="12">
        <v>0.13159999999999999</v>
      </c>
      <c r="O8" s="12">
        <v>-3.8E-3</v>
      </c>
      <c r="P8" s="12">
        <v>-0.1195</v>
      </c>
      <c r="Q8" s="12">
        <v>-0.122846</v>
      </c>
      <c r="R8" s="24">
        <v>210002</v>
      </c>
      <c r="S8" s="25">
        <v>3598</v>
      </c>
      <c r="T8" s="25">
        <v>519</v>
      </c>
      <c r="U8" s="26">
        <v>0.14419999999999999</v>
      </c>
      <c r="V8" s="25">
        <v>472.39411999999999</v>
      </c>
      <c r="W8" s="27">
        <v>1.0986589</v>
      </c>
      <c r="X8" s="26">
        <v>0.12939999999999999</v>
      </c>
      <c r="Y8" s="25">
        <v>3808</v>
      </c>
      <c r="Z8" s="25">
        <v>569</v>
      </c>
      <c r="AA8" s="26">
        <v>0.14940000000000001</v>
      </c>
      <c r="AB8" s="25">
        <v>517.84671000000003</v>
      </c>
      <c r="AC8" s="27">
        <v>1.0987807999999999</v>
      </c>
      <c r="AD8" s="26">
        <v>0.12939999999999999</v>
      </c>
      <c r="AE8" s="26">
        <v>0</v>
      </c>
      <c r="AF8" s="26">
        <v>-0.1195</v>
      </c>
      <c r="AG8" s="26">
        <v>-0.1195</v>
      </c>
      <c r="AI8" s="14">
        <f t="shared" si="0"/>
        <v>-27</v>
      </c>
      <c r="AJ8" s="14">
        <f t="shared" si="1"/>
        <v>2</v>
      </c>
      <c r="AK8" s="14">
        <f t="shared" si="2"/>
        <v>1.7000000000000071E-3</v>
      </c>
      <c r="AL8" s="14">
        <f t="shared" si="3"/>
        <v>0.62085999999999331</v>
      </c>
      <c r="AM8" s="14">
        <f t="shared" si="4"/>
        <v>2.7861000000000136E-3</v>
      </c>
      <c r="AN8" s="14">
        <f t="shared" si="5"/>
        <v>2.7000000000000079E-3</v>
      </c>
      <c r="AO8" s="14">
        <f t="shared" si="6"/>
        <v>-28</v>
      </c>
      <c r="AP8" s="14">
        <f t="shared" si="7"/>
        <v>0</v>
      </c>
      <c r="AQ8" s="14">
        <f t="shared" si="8"/>
        <v>1.0999999999999899E-3</v>
      </c>
      <c r="AR8" s="14">
        <f t="shared" si="9"/>
        <v>0.45972999999992226</v>
      </c>
      <c r="AS8" s="14">
        <f t="shared" si="10"/>
        <v>-9.7469999999999501E-4</v>
      </c>
      <c r="AT8" s="14">
        <f t="shared" si="11"/>
        <v>2.2000000000000075E-3</v>
      </c>
      <c r="AU8" s="14">
        <f t="shared" si="12"/>
        <v>-3.8E-3</v>
      </c>
      <c r="AV8" s="14">
        <f t="shared" si="13"/>
        <v>0</v>
      </c>
      <c r="AW8" s="14">
        <f t="shared" si="14"/>
        <v>-3.3460000000000018E-3</v>
      </c>
    </row>
    <row r="9" spans="1:49" ht="15" customHeight="1" x14ac:dyDescent="0.25">
      <c r="A9" s="6">
        <v>210003</v>
      </c>
      <c r="B9" s="5" t="s">
        <v>1086</v>
      </c>
      <c r="C9" s="11">
        <v>1904</v>
      </c>
      <c r="D9" s="11">
        <v>200</v>
      </c>
      <c r="E9" s="12">
        <v>0.105</v>
      </c>
      <c r="F9" s="11">
        <v>236.9546</v>
      </c>
      <c r="G9" s="13">
        <v>0.84404349999999995</v>
      </c>
      <c r="H9" s="12">
        <v>0.1012</v>
      </c>
      <c r="I9" s="11">
        <v>1938</v>
      </c>
      <c r="J9" s="11">
        <v>230</v>
      </c>
      <c r="K9" s="12">
        <v>0.1187</v>
      </c>
      <c r="L9" s="11">
        <v>254.66842</v>
      </c>
      <c r="M9" s="13">
        <v>0.90313520000000003</v>
      </c>
      <c r="N9" s="12">
        <v>0.10829999999999999</v>
      </c>
      <c r="O9" s="12">
        <v>7.0199999999999999E-2</v>
      </c>
      <c r="P9" s="12">
        <v>-2.8E-3</v>
      </c>
      <c r="Q9" s="12">
        <v>6.7203399999999996E-2</v>
      </c>
      <c r="R9" s="24">
        <v>210003</v>
      </c>
      <c r="S9" s="25">
        <v>1916</v>
      </c>
      <c r="T9" s="25">
        <v>200</v>
      </c>
      <c r="U9" s="26">
        <v>0.10440000000000001</v>
      </c>
      <c r="V9" s="25">
        <v>232.69882000000001</v>
      </c>
      <c r="W9" s="27">
        <v>0.85948009999999997</v>
      </c>
      <c r="X9" s="26">
        <v>0.1012</v>
      </c>
      <c r="Y9" s="25">
        <v>1945</v>
      </c>
      <c r="Z9" s="25">
        <v>228</v>
      </c>
      <c r="AA9" s="26">
        <v>0.1172</v>
      </c>
      <c r="AB9" s="25">
        <v>249.83926</v>
      </c>
      <c r="AC9" s="27">
        <v>0.91258680000000003</v>
      </c>
      <c r="AD9" s="26">
        <v>0.1075</v>
      </c>
      <c r="AE9" s="26">
        <v>6.2300000000000001E-2</v>
      </c>
      <c r="AF9" s="26">
        <v>-2.8E-3</v>
      </c>
      <c r="AG9" s="26">
        <v>5.9325599999999999E-2</v>
      </c>
      <c r="AI9" s="14">
        <f t="shared" si="0"/>
        <v>-12</v>
      </c>
      <c r="AJ9" s="14">
        <f t="shared" si="1"/>
        <v>0</v>
      </c>
      <c r="AK9" s="14">
        <f t="shared" si="2"/>
        <v>5.9999999999998943E-4</v>
      </c>
      <c r="AL9" s="14">
        <f t="shared" si="3"/>
        <v>4.2557799999999872</v>
      </c>
      <c r="AM9" s="14">
        <f t="shared" si="4"/>
        <v>-1.5436600000000023E-2</v>
      </c>
      <c r="AN9" s="14">
        <f t="shared" si="5"/>
        <v>0</v>
      </c>
      <c r="AO9" s="14">
        <f t="shared" si="6"/>
        <v>-7</v>
      </c>
      <c r="AP9" s="14">
        <f t="shared" si="7"/>
        <v>2</v>
      </c>
      <c r="AQ9" s="14">
        <f t="shared" si="8"/>
        <v>1.5000000000000013E-3</v>
      </c>
      <c r="AR9" s="14">
        <f t="shared" si="9"/>
        <v>4.8291600000000017</v>
      </c>
      <c r="AS9" s="14">
        <f t="shared" si="10"/>
        <v>-9.4516000000000044E-3</v>
      </c>
      <c r="AT9" s="14">
        <f t="shared" si="11"/>
        <v>7.9999999999999516E-4</v>
      </c>
      <c r="AU9" s="14">
        <f t="shared" si="12"/>
        <v>7.8999999999999973E-3</v>
      </c>
      <c r="AV9" s="14">
        <f t="shared" si="13"/>
        <v>0</v>
      </c>
      <c r="AW9" s="14">
        <f t="shared" si="14"/>
        <v>7.8777999999999973E-3</v>
      </c>
    </row>
    <row r="10" spans="1:49" ht="15" customHeight="1" x14ac:dyDescent="0.25">
      <c r="A10" s="6">
        <v>210004</v>
      </c>
      <c r="B10" s="5" t="s">
        <v>1087</v>
      </c>
      <c r="C10" s="11">
        <v>3876</v>
      </c>
      <c r="D10" s="11">
        <v>358</v>
      </c>
      <c r="E10" s="12">
        <v>9.2399999999999996E-2</v>
      </c>
      <c r="F10" s="11">
        <v>358.21256</v>
      </c>
      <c r="G10" s="13">
        <v>0.99940660000000003</v>
      </c>
      <c r="H10" s="12">
        <v>0.1198</v>
      </c>
      <c r="I10" s="11">
        <v>3782</v>
      </c>
      <c r="J10" s="11">
        <v>281</v>
      </c>
      <c r="K10" s="12">
        <v>7.4300000000000005E-2</v>
      </c>
      <c r="L10" s="11">
        <v>341.98872</v>
      </c>
      <c r="M10" s="13">
        <v>0.82166450000000002</v>
      </c>
      <c r="N10" s="12">
        <v>9.8500000000000004E-2</v>
      </c>
      <c r="O10" s="12">
        <v>-0.17780000000000001</v>
      </c>
      <c r="P10" s="12">
        <v>2.3E-2</v>
      </c>
      <c r="Q10" s="12">
        <v>-0.158889</v>
      </c>
      <c r="R10" s="24">
        <v>210004</v>
      </c>
      <c r="S10" s="25">
        <v>3907</v>
      </c>
      <c r="T10" s="25">
        <v>364</v>
      </c>
      <c r="U10" s="26">
        <v>9.3200000000000005E-2</v>
      </c>
      <c r="V10" s="25">
        <v>360.90881000000002</v>
      </c>
      <c r="W10" s="27">
        <v>1.0085649999999999</v>
      </c>
      <c r="X10" s="26">
        <v>0.1188</v>
      </c>
      <c r="Y10" s="25">
        <v>3808</v>
      </c>
      <c r="Z10" s="25">
        <v>282</v>
      </c>
      <c r="AA10" s="26">
        <v>7.4099999999999999E-2</v>
      </c>
      <c r="AB10" s="25">
        <v>344.02285000000001</v>
      </c>
      <c r="AC10" s="27">
        <v>0.81971300000000002</v>
      </c>
      <c r="AD10" s="26">
        <v>9.6500000000000002E-2</v>
      </c>
      <c r="AE10" s="26">
        <v>-0.18770000000000001</v>
      </c>
      <c r="AF10" s="26">
        <v>2.3E-2</v>
      </c>
      <c r="AG10" s="26">
        <v>-0.169017</v>
      </c>
      <c r="AI10" s="14">
        <f t="shared" si="0"/>
        <v>-31</v>
      </c>
      <c r="AJ10" s="14">
        <f t="shared" si="1"/>
        <v>-6</v>
      </c>
      <c r="AK10" s="14">
        <f t="shared" si="2"/>
        <v>-8.0000000000000904E-4</v>
      </c>
      <c r="AL10" s="14">
        <f t="shared" si="3"/>
        <v>-2.6962500000000205</v>
      </c>
      <c r="AM10" s="14">
        <f t="shared" si="4"/>
        <v>-9.1583999999999E-3</v>
      </c>
      <c r="AN10" s="14">
        <f t="shared" si="5"/>
        <v>1.0000000000000009E-3</v>
      </c>
      <c r="AO10" s="14">
        <f t="shared" si="6"/>
        <v>-26</v>
      </c>
      <c r="AP10" s="14">
        <f t="shared" si="7"/>
        <v>-1</v>
      </c>
      <c r="AQ10" s="14">
        <f t="shared" si="8"/>
        <v>2.0000000000000573E-4</v>
      </c>
      <c r="AR10" s="14">
        <f t="shared" si="9"/>
        <v>-2.0341300000000047</v>
      </c>
      <c r="AS10" s="14">
        <f t="shared" si="10"/>
        <v>1.9514999999999949E-3</v>
      </c>
      <c r="AT10" s="14">
        <f t="shared" si="11"/>
        <v>2.0000000000000018E-3</v>
      </c>
      <c r="AU10" s="14">
        <f t="shared" si="12"/>
        <v>9.8999999999999921E-3</v>
      </c>
      <c r="AV10" s="14">
        <f t="shared" si="13"/>
        <v>0</v>
      </c>
      <c r="AW10" s="14">
        <f t="shared" si="14"/>
        <v>1.0127999999999998E-2</v>
      </c>
    </row>
    <row r="11" spans="1:49" ht="15" customHeight="1" x14ac:dyDescent="0.25">
      <c r="A11" s="6">
        <v>210005</v>
      </c>
      <c r="B11" s="5" t="s">
        <v>1088</v>
      </c>
      <c r="C11" s="11">
        <v>2253</v>
      </c>
      <c r="D11" s="11">
        <v>243</v>
      </c>
      <c r="E11" s="12">
        <v>0.1079</v>
      </c>
      <c r="F11" s="11">
        <v>276.80372</v>
      </c>
      <c r="G11" s="13">
        <v>0.87787839999999995</v>
      </c>
      <c r="H11" s="12">
        <v>0.1053</v>
      </c>
      <c r="I11" s="11">
        <v>2585</v>
      </c>
      <c r="J11" s="11">
        <v>293</v>
      </c>
      <c r="K11" s="12">
        <v>0.1133</v>
      </c>
      <c r="L11" s="11">
        <v>335.35879</v>
      </c>
      <c r="M11" s="13">
        <v>0.87369110000000005</v>
      </c>
      <c r="N11" s="12">
        <v>0.1048</v>
      </c>
      <c r="O11" s="12">
        <v>-4.7000000000000002E-3</v>
      </c>
      <c r="P11" s="12">
        <v>-9.8100000000000007E-2</v>
      </c>
      <c r="Q11" s="12">
        <v>-0.102339</v>
      </c>
      <c r="R11" s="24">
        <v>210005</v>
      </c>
      <c r="S11" s="25">
        <v>2260</v>
      </c>
      <c r="T11" s="25">
        <v>236</v>
      </c>
      <c r="U11" s="26">
        <v>0.10440000000000001</v>
      </c>
      <c r="V11" s="25">
        <v>274.32382999999999</v>
      </c>
      <c r="W11" s="27">
        <v>0.86029710000000004</v>
      </c>
      <c r="X11" s="26">
        <v>0.1013</v>
      </c>
      <c r="Y11" s="25">
        <v>2589</v>
      </c>
      <c r="Z11" s="25">
        <v>280</v>
      </c>
      <c r="AA11" s="26">
        <v>0.1081</v>
      </c>
      <c r="AB11" s="25">
        <v>332.41719000000001</v>
      </c>
      <c r="AC11" s="27">
        <v>0.84231500000000004</v>
      </c>
      <c r="AD11" s="26">
        <v>9.9199999999999997E-2</v>
      </c>
      <c r="AE11" s="26">
        <v>-2.07E-2</v>
      </c>
      <c r="AF11" s="26">
        <v>-9.8100000000000007E-2</v>
      </c>
      <c r="AG11" s="26">
        <v>-0.116769</v>
      </c>
      <c r="AI11" s="14">
        <f t="shared" si="0"/>
        <v>-7</v>
      </c>
      <c r="AJ11" s="14">
        <f t="shared" si="1"/>
        <v>7</v>
      </c>
      <c r="AK11" s="14">
        <f t="shared" si="2"/>
        <v>3.4999999999999892E-3</v>
      </c>
      <c r="AL11" s="14">
        <f t="shared" si="3"/>
        <v>2.4798900000000117</v>
      </c>
      <c r="AM11" s="14">
        <f t="shared" si="4"/>
        <v>1.7581299999999911E-2</v>
      </c>
      <c r="AN11" s="14">
        <f t="shared" si="5"/>
        <v>4.0000000000000036E-3</v>
      </c>
      <c r="AO11" s="14">
        <f t="shared" si="6"/>
        <v>-4</v>
      </c>
      <c r="AP11" s="14">
        <f t="shared" si="7"/>
        <v>13</v>
      </c>
      <c r="AQ11" s="14">
        <f t="shared" si="8"/>
        <v>5.1999999999999963E-3</v>
      </c>
      <c r="AR11" s="14">
        <f t="shared" si="9"/>
        <v>2.941599999999994</v>
      </c>
      <c r="AS11" s="14">
        <f t="shared" si="10"/>
        <v>3.1376100000000018E-2</v>
      </c>
      <c r="AT11" s="14">
        <f t="shared" si="11"/>
        <v>5.6000000000000077E-3</v>
      </c>
      <c r="AU11" s="14">
        <f t="shared" si="12"/>
        <v>1.6E-2</v>
      </c>
      <c r="AV11" s="14">
        <f t="shared" si="13"/>
        <v>0</v>
      </c>
      <c r="AW11" s="14">
        <f t="shared" si="14"/>
        <v>1.4429999999999998E-2</v>
      </c>
    </row>
    <row r="12" spans="1:49" ht="15" customHeight="1" x14ac:dyDescent="0.25">
      <c r="A12" s="6">
        <v>210006</v>
      </c>
      <c r="B12" s="5" t="s">
        <v>1089</v>
      </c>
      <c r="C12" s="11">
        <v>653</v>
      </c>
      <c r="D12" s="11">
        <v>110</v>
      </c>
      <c r="E12" s="12">
        <v>0.16850000000000001</v>
      </c>
      <c r="F12" s="11">
        <v>97.119185000000002</v>
      </c>
      <c r="G12" s="13">
        <v>1.1326289</v>
      </c>
      <c r="H12" s="12">
        <v>0.1358</v>
      </c>
      <c r="I12" s="11">
        <v>693</v>
      </c>
      <c r="J12" s="11">
        <v>110</v>
      </c>
      <c r="K12" s="12">
        <v>0.15870000000000001</v>
      </c>
      <c r="L12" s="11">
        <v>104.54218</v>
      </c>
      <c r="M12" s="13">
        <v>1.0522069000000001</v>
      </c>
      <c r="N12" s="12">
        <v>0.12620000000000001</v>
      </c>
      <c r="O12" s="12">
        <v>-7.0699999999999999E-2</v>
      </c>
      <c r="P12" s="12">
        <v>5.3800000000000001E-2</v>
      </c>
      <c r="Q12" s="12">
        <v>-2.0704E-2</v>
      </c>
      <c r="R12" s="24">
        <v>210006</v>
      </c>
      <c r="S12" s="25">
        <v>653</v>
      </c>
      <c r="T12" s="25">
        <v>109</v>
      </c>
      <c r="U12" s="26">
        <v>0.16689999999999999</v>
      </c>
      <c r="V12" s="25">
        <v>93.984953000000004</v>
      </c>
      <c r="W12" s="27">
        <v>1.1597601</v>
      </c>
      <c r="X12" s="26">
        <v>0.1366</v>
      </c>
      <c r="Y12" s="25">
        <v>694</v>
      </c>
      <c r="Z12" s="25">
        <v>108</v>
      </c>
      <c r="AA12" s="26">
        <v>0.15559999999999999</v>
      </c>
      <c r="AB12" s="25">
        <v>101.26982</v>
      </c>
      <c r="AC12" s="27">
        <v>1.0664579000000001</v>
      </c>
      <c r="AD12" s="26">
        <v>0.12559999999999999</v>
      </c>
      <c r="AE12" s="26">
        <v>-8.0500000000000002E-2</v>
      </c>
      <c r="AF12" s="26">
        <v>5.3800000000000001E-2</v>
      </c>
      <c r="AG12" s="26">
        <v>-3.1031E-2</v>
      </c>
      <c r="AI12" s="14">
        <f t="shared" si="0"/>
        <v>0</v>
      </c>
      <c r="AJ12" s="14">
        <f t="shared" si="1"/>
        <v>1</v>
      </c>
      <c r="AK12" s="14">
        <f t="shared" si="2"/>
        <v>1.6000000000000181E-3</v>
      </c>
      <c r="AL12" s="14">
        <f t="shared" si="3"/>
        <v>3.1342319999999972</v>
      </c>
      <c r="AM12" s="14">
        <f t="shared" si="4"/>
        <v>-2.7131199999999911E-2</v>
      </c>
      <c r="AN12" s="14">
        <f t="shared" si="5"/>
        <v>-7.9999999999999516E-4</v>
      </c>
      <c r="AO12" s="14">
        <f t="shared" si="6"/>
        <v>-1</v>
      </c>
      <c r="AP12" s="14">
        <f t="shared" si="7"/>
        <v>2</v>
      </c>
      <c r="AQ12" s="14">
        <f t="shared" si="8"/>
        <v>3.1000000000000194E-3</v>
      </c>
      <c r="AR12" s="14">
        <f t="shared" si="9"/>
        <v>3.2723600000000062</v>
      </c>
      <c r="AS12" s="14">
        <f t="shared" si="10"/>
        <v>-1.4251000000000014E-2</v>
      </c>
      <c r="AT12" s="14">
        <f t="shared" si="11"/>
        <v>6.0000000000001719E-4</v>
      </c>
      <c r="AU12" s="14">
        <f t="shared" si="12"/>
        <v>9.8000000000000032E-3</v>
      </c>
      <c r="AV12" s="14">
        <f t="shared" si="13"/>
        <v>0</v>
      </c>
      <c r="AW12" s="14">
        <f t="shared" si="14"/>
        <v>1.0326999999999999E-2</v>
      </c>
    </row>
    <row r="13" spans="1:49" ht="15" customHeight="1" x14ac:dyDescent="0.25">
      <c r="A13" s="6">
        <v>210008</v>
      </c>
      <c r="B13" s="5" t="s">
        <v>1090</v>
      </c>
      <c r="C13" s="11">
        <v>2129</v>
      </c>
      <c r="D13" s="11">
        <v>195</v>
      </c>
      <c r="E13" s="12">
        <v>9.1600000000000001E-2</v>
      </c>
      <c r="F13" s="11">
        <v>165.97824</v>
      </c>
      <c r="G13" s="13">
        <v>1.1748528</v>
      </c>
      <c r="H13" s="12">
        <v>0.1409</v>
      </c>
      <c r="I13" s="11">
        <v>2087</v>
      </c>
      <c r="J13" s="11">
        <v>176</v>
      </c>
      <c r="K13" s="12">
        <v>8.43E-2</v>
      </c>
      <c r="L13" s="11">
        <v>179.75926999999999</v>
      </c>
      <c r="M13" s="13">
        <v>0.97908720000000005</v>
      </c>
      <c r="N13" s="12">
        <v>0.1174</v>
      </c>
      <c r="O13" s="12">
        <v>-0.1668</v>
      </c>
      <c r="P13" s="12">
        <v>-0.18479999999999999</v>
      </c>
      <c r="Q13" s="12">
        <v>-0.32077499999999998</v>
      </c>
      <c r="R13" s="24">
        <v>210008</v>
      </c>
      <c r="S13" s="25">
        <v>2130</v>
      </c>
      <c r="T13" s="25">
        <v>194</v>
      </c>
      <c r="U13" s="26">
        <v>9.11E-2</v>
      </c>
      <c r="V13" s="25">
        <v>165.47433000000001</v>
      </c>
      <c r="W13" s="27">
        <v>1.1723873</v>
      </c>
      <c r="X13" s="26">
        <v>0.13800000000000001</v>
      </c>
      <c r="Y13" s="25">
        <v>2087</v>
      </c>
      <c r="Z13" s="25">
        <v>176</v>
      </c>
      <c r="AA13" s="26">
        <v>8.43E-2</v>
      </c>
      <c r="AB13" s="25">
        <v>178.87586999999999</v>
      </c>
      <c r="AC13" s="27">
        <v>0.98392250000000003</v>
      </c>
      <c r="AD13" s="26">
        <v>0.1158</v>
      </c>
      <c r="AE13" s="26">
        <v>-0.16089999999999999</v>
      </c>
      <c r="AF13" s="26">
        <v>-0.18479999999999999</v>
      </c>
      <c r="AG13" s="26">
        <v>-0.31596600000000002</v>
      </c>
      <c r="AI13" s="14">
        <f t="shared" si="0"/>
        <v>-1</v>
      </c>
      <c r="AJ13" s="14">
        <f t="shared" si="1"/>
        <v>1</v>
      </c>
      <c r="AK13" s="14">
        <f t="shared" si="2"/>
        <v>5.0000000000000044E-4</v>
      </c>
      <c r="AL13" s="14">
        <f t="shared" si="3"/>
        <v>0.50390999999999053</v>
      </c>
      <c r="AM13" s="14">
        <f t="shared" si="4"/>
        <v>2.4655000000000094E-3</v>
      </c>
      <c r="AN13" s="14">
        <f t="shared" si="5"/>
        <v>2.8999999999999859E-3</v>
      </c>
      <c r="AO13" s="14">
        <f t="shared" si="6"/>
        <v>0</v>
      </c>
      <c r="AP13" s="14">
        <f t="shared" si="7"/>
        <v>0</v>
      </c>
      <c r="AQ13" s="14">
        <f t="shared" si="8"/>
        <v>0</v>
      </c>
      <c r="AR13" s="14">
        <f t="shared" si="9"/>
        <v>0.88339999999999463</v>
      </c>
      <c r="AS13" s="14">
        <f t="shared" si="10"/>
        <v>-4.8352999999999868E-3</v>
      </c>
      <c r="AT13" s="14">
        <f t="shared" si="11"/>
        <v>1.6000000000000042E-3</v>
      </c>
      <c r="AU13" s="14">
        <f t="shared" si="12"/>
        <v>-5.9000000000000163E-3</v>
      </c>
      <c r="AV13" s="14">
        <f t="shared" si="13"/>
        <v>0</v>
      </c>
      <c r="AW13" s="14">
        <f t="shared" si="14"/>
        <v>-4.8089999999999522E-3</v>
      </c>
    </row>
    <row r="14" spans="1:49" ht="15" customHeight="1" x14ac:dyDescent="0.25">
      <c r="A14" s="6">
        <v>210009</v>
      </c>
      <c r="B14" s="5" t="s">
        <v>1091</v>
      </c>
      <c r="C14" s="11">
        <v>6425</v>
      </c>
      <c r="D14" s="11">
        <v>992</v>
      </c>
      <c r="E14" s="12">
        <v>0.15440000000000001</v>
      </c>
      <c r="F14" s="11">
        <v>837.74568999999997</v>
      </c>
      <c r="G14" s="13">
        <v>1.1841302</v>
      </c>
      <c r="H14" s="12">
        <v>0.14199999999999999</v>
      </c>
      <c r="I14" s="11">
        <v>6059</v>
      </c>
      <c r="J14" s="11">
        <v>890</v>
      </c>
      <c r="K14" s="12">
        <v>0.1469</v>
      </c>
      <c r="L14" s="11">
        <v>835.41130999999996</v>
      </c>
      <c r="M14" s="13">
        <v>1.0653435</v>
      </c>
      <c r="N14" s="12">
        <v>0.1278</v>
      </c>
      <c r="O14" s="12">
        <v>-0.1</v>
      </c>
      <c r="P14" s="12">
        <v>-0.12659999999999999</v>
      </c>
      <c r="Q14" s="12">
        <v>-0.21393999999999999</v>
      </c>
      <c r="R14" s="24">
        <v>210009</v>
      </c>
      <c r="S14" s="25">
        <v>6454</v>
      </c>
      <c r="T14" s="25">
        <v>990</v>
      </c>
      <c r="U14" s="26">
        <v>0.15340000000000001</v>
      </c>
      <c r="V14" s="25">
        <v>834.09101999999996</v>
      </c>
      <c r="W14" s="27">
        <v>1.1869208</v>
      </c>
      <c r="X14" s="26">
        <v>0.13980000000000001</v>
      </c>
      <c r="Y14" s="25">
        <v>6097</v>
      </c>
      <c r="Z14" s="25">
        <v>894</v>
      </c>
      <c r="AA14" s="26">
        <v>0.14660000000000001</v>
      </c>
      <c r="AB14" s="25">
        <v>833.75050999999996</v>
      </c>
      <c r="AC14" s="27">
        <v>1.0722632000000001</v>
      </c>
      <c r="AD14" s="26">
        <v>0.1263</v>
      </c>
      <c r="AE14" s="26">
        <v>-9.6600000000000005E-2</v>
      </c>
      <c r="AF14" s="26">
        <v>-0.12659999999999999</v>
      </c>
      <c r="AG14" s="26">
        <v>-0.21096999999999999</v>
      </c>
      <c r="AI14" s="14">
        <f t="shared" si="0"/>
        <v>-29</v>
      </c>
      <c r="AJ14" s="14">
        <f t="shared" si="1"/>
        <v>2</v>
      </c>
      <c r="AK14" s="14">
        <f t="shared" si="2"/>
        <v>1.0000000000000009E-3</v>
      </c>
      <c r="AL14" s="14">
        <f t="shared" si="3"/>
        <v>3.6546700000000101</v>
      </c>
      <c r="AM14" s="14">
        <f t="shared" si="4"/>
        <v>-2.7905999999999764E-3</v>
      </c>
      <c r="AN14" s="14">
        <f t="shared" si="5"/>
        <v>2.1999999999999797E-3</v>
      </c>
      <c r="AO14" s="14">
        <f t="shared" si="6"/>
        <v>-38</v>
      </c>
      <c r="AP14" s="14">
        <f t="shared" si="7"/>
        <v>-4</v>
      </c>
      <c r="AQ14" s="14">
        <f t="shared" si="8"/>
        <v>2.9999999999999472E-4</v>
      </c>
      <c r="AR14" s="14">
        <f t="shared" si="9"/>
        <v>1.6607999999999947</v>
      </c>
      <c r="AS14" s="14">
        <f t="shared" si="10"/>
        <v>-6.9197000000000841E-3</v>
      </c>
      <c r="AT14" s="14">
        <f t="shared" si="11"/>
        <v>1.5000000000000013E-3</v>
      </c>
      <c r="AU14" s="14">
        <f t="shared" si="12"/>
        <v>-3.4000000000000002E-3</v>
      </c>
      <c r="AV14" s="14">
        <f t="shared" si="13"/>
        <v>0</v>
      </c>
      <c r="AW14" s="14">
        <f t="shared" si="14"/>
        <v>-2.9700000000000004E-3</v>
      </c>
    </row>
    <row r="15" spans="1:49" ht="15" customHeight="1" x14ac:dyDescent="0.25">
      <c r="A15" s="6">
        <v>210010</v>
      </c>
      <c r="B15" s="5" t="s">
        <v>1092</v>
      </c>
      <c r="C15" s="11">
        <v>338</v>
      </c>
      <c r="D15" s="11">
        <v>55</v>
      </c>
      <c r="E15" s="12">
        <v>0.16270000000000001</v>
      </c>
      <c r="F15" s="11">
        <v>50.692162000000003</v>
      </c>
      <c r="G15" s="13">
        <v>1.0849804000000001</v>
      </c>
      <c r="H15" s="12">
        <v>0.13009999999999999</v>
      </c>
      <c r="I15" s="11">
        <v>313</v>
      </c>
      <c r="J15" s="11">
        <v>41</v>
      </c>
      <c r="K15" s="12">
        <v>0.13100000000000001</v>
      </c>
      <c r="L15" s="11">
        <v>48.606439000000002</v>
      </c>
      <c r="M15" s="13">
        <v>0.84350959999999997</v>
      </c>
      <c r="N15" s="12">
        <v>0.1012</v>
      </c>
      <c r="O15" s="12">
        <v>-0.22209999999999999</v>
      </c>
      <c r="P15" s="12">
        <v>4.3099999999999999E-2</v>
      </c>
      <c r="Q15" s="12">
        <v>-0.18857299999999999</v>
      </c>
      <c r="R15" s="24">
        <v>210010</v>
      </c>
      <c r="S15" s="25">
        <v>340</v>
      </c>
      <c r="T15" s="25">
        <v>51</v>
      </c>
      <c r="U15" s="26">
        <v>0.15</v>
      </c>
      <c r="V15" s="25">
        <v>49.029992</v>
      </c>
      <c r="W15" s="27">
        <v>1.0401796999999999</v>
      </c>
      <c r="X15" s="26">
        <v>0.1225</v>
      </c>
      <c r="Y15" s="25">
        <v>318</v>
      </c>
      <c r="Z15" s="25">
        <v>40</v>
      </c>
      <c r="AA15" s="26">
        <v>0.1258</v>
      </c>
      <c r="AB15" s="25">
        <v>47.770885999999997</v>
      </c>
      <c r="AC15" s="27">
        <v>0.83733009999999997</v>
      </c>
      <c r="AD15" s="26">
        <v>9.8599999999999993E-2</v>
      </c>
      <c r="AE15" s="26">
        <v>-0.1951</v>
      </c>
      <c r="AF15" s="26">
        <v>4.3099999999999999E-2</v>
      </c>
      <c r="AG15" s="26">
        <v>-0.160409</v>
      </c>
      <c r="AI15" s="14">
        <f t="shared" si="0"/>
        <v>-2</v>
      </c>
      <c r="AJ15" s="14">
        <f t="shared" si="1"/>
        <v>4</v>
      </c>
      <c r="AK15" s="14">
        <f t="shared" si="2"/>
        <v>1.2700000000000017E-2</v>
      </c>
      <c r="AL15" s="14">
        <f t="shared" si="3"/>
        <v>1.6621700000000033</v>
      </c>
      <c r="AM15" s="14">
        <f t="shared" si="4"/>
        <v>4.4800700000000138E-2</v>
      </c>
      <c r="AN15" s="14">
        <f t="shared" si="5"/>
        <v>7.5999999999999956E-3</v>
      </c>
      <c r="AO15" s="14">
        <f t="shared" si="6"/>
        <v>-5</v>
      </c>
      <c r="AP15" s="14">
        <f t="shared" si="7"/>
        <v>1</v>
      </c>
      <c r="AQ15" s="14">
        <f t="shared" si="8"/>
        <v>5.2000000000000102E-3</v>
      </c>
      <c r="AR15" s="14">
        <f t="shared" si="9"/>
        <v>0.83555300000000443</v>
      </c>
      <c r="AS15" s="14">
        <f t="shared" si="10"/>
        <v>6.1795000000000044E-3</v>
      </c>
      <c r="AT15" s="14">
        <f t="shared" si="11"/>
        <v>2.6000000000000051E-3</v>
      </c>
      <c r="AU15" s="14">
        <f t="shared" si="12"/>
        <v>-2.6999999999999996E-2</v>
      </c>
      <c r="AV15" s="14">
        <f t="shared" si="13"/>
        <v>0</v>
      </c>
      <c r="AW15" s="14">
        <f t="shared" si="14"/>
        <v>-2.8163999999999995E-2</v>
      </c>
    </row>
    <row r="16" spans="1:49" ht="15" customHeight="1" x14ac:dyDescent="0.25">
      <c r="A16" s="6">
        <v>210011</v>
      </c>
      <c r="B16" s="5" t="s">
        <v>1093</v>
      </c>
      <c r="C16" s="11">
        <v>2464</v>
      </c>
      <c r="D16" s="11">
        <v>324</v>
      </c>
      <c r="E16" s="12">
        <v>0.13150000000000001</v>
      </c>
      <c r="F16" s="11">
        <v>290.00123000000002</v>
      </c>
      <c r="G16" s="13">
        <v>1.1172367000000001</v>
      </c>
      <c r="H16" s="12">
        <v>0.13400000000000001</v>
      </c>
      <c r="I16" s="11">
        <v>2323</v>
      </c>
      <c r="J16" s="11">
        <v>295</v>
      </c>
      <c r="K16" s="12">
        <v>0.127</v>
      </c>
      <c r="L16" s="11">
        <v>289.23863</v>
      </c>
      <c r="M16" s="13">
        <v>1.0199191000000001</v>
      </c>
      <c r="N16" s="12">
        <v>0.12230000000000001</v>
      </c>
      <c r="O16" s="12">
        <v>-8.7300000000000003E-2</v>
      </c>
      <c r="P16" s="12">
        <v>-0.1336</v>
      </c>
      <c r="Q16" s="12">
        <v>-0.20923700000000001</v>
      </c>
      <c r="R16" s="24">
        <v>210011</v>
      </c>
      <c r="S16" s="25">
        <v>2465</v>
      </c>
      <c r="T16" s="25">
        <v>321</v>
      </c>
      <c r="U16" s="26">
        <v>0.13020000000000001</v>
      </c>
      <c r="V16" s="25">
        <v>289.23345</v>
      </c>
      <c r="W16" s="27">
        <v>1.1098300999999999</v>
      </c>
      <c r="X16" s="26">
        <v>0.13070000000000001</v>
      </c>
      <c r="Y16" s="25">
        <v>2325</v>
      </c>
      <c r="Z16" s="25">
        <v>294</v>
      </c>
      <c r="AA16" s="26">
        <v>0.1265</v>
      </c>
      <c r="AB16" s="25">
        <v>288.8655</v>
      </c>
      <c r="AC16" s="27">
        <v>1.0177746999999999</v>
      </c>
      <c r="AD16" s="26">
        <v>0.1198</v>
      </c>
      <c r="AE16" s="26">
        <v>-8.3400000000000002E-2</v>
      </c>
      <c r="AF16" s="26">
        <v>-0.1336</v>
      </c>
      <c r="AG16" s="26">
        <v>-0.20585800000000001</v>
      </c>
      <c r="AI16" s="14">
        <f t="shared" si="0"/>
        <v>-1</v>
      </c>
      <c r="AJ16" s="14">
        <f t="shared" si="1"/>
        <v>3</v>
      </c>
      <c r="AK16" s="14">
        <f t="shared" si="2"/>
        <v>1.2999999999999956E-3</v>
      </c>
      <c r="AL16" s="14">
        <f t="shared" si="3"/>
        <v>0.76778000000001612</v>
      </c>
      <c r="AM16" s="14">
        <f t="shared" si="4"/>
        <v>7.406600000000152E-3</v>
      </c>
      <c r="AN16" s="14">
        <f t="shared" si="5"/>
        <v>3.2999999999999974E-3</v>
      </c>
      <c r="AO16" s="14">
        <f t="shared" si="6"/>
        <v>-2</v>
      </c>
      <c r="AP16" s="14">
        <f t="shared" si="7"/>
        <v>1</v>
      </c>
      <c r="AQ16" s="14">
        <f t="shared" si="8"/>
        <v>5.0000000000000044E-4</v>
      </c>
      <c r="AR16" s="14">
        <f t="shared" si="9"/>
        <v>0.37313000000000329</v>
      </c>
      <c r="AS16" s="14">
        <f t="shared" si="10"/>
        <v>2.1444000000001573E-3</v>
      </c>
      <c r="AT16" s="14">
        <f t="shared" si="11"/>
        <v>2.5000000000000022E-3</v>
      </c>
      <c r="AU16" s="14">
        <f t="shared" si="12"/>
        <v>-3.9000000000000007E-3</v>
      </c>
      <c r="AV16" s="14">
        <f t="shared" si="13"/>
        <v>0</v>
      </c>
      <c r="AW16" s="14">
        <f t="shared" si="14"/>
        <v>-3.3789999999999931E-3</v>
      </c>
    </row>
    <row r="17" spans="1:49" ht="15" customHeight="1" x14ac:dyDescent="0.25">
      <c r="A17" s="6">
        <v>210012</v>
      </c>
      <c r="B17" s="5" t="s">
        <v>1094</v>
      </c>
      <c r="C17" s="11">
        <v>2556</v>
      </c>
      <c r="D17" s="11">
        <v>354</v>
      </c>
      <c r="E17" s="12">
        <v>0.13850000000000001</v>
      </c>
      <c r="F17" s="11">
        <v>328.74493999999999</v>
      </c>
      <c r="G17" s="13">
        <v>1.0768226999999999</v>
      </c>
      <c r="H17" s="12">
        <v>0.12909999999999999</v>
      </c>
      <c r="I17" s="11">
        <v>2432</v>
      </c>
      <c r="J17" s="11">
        <v>309</v>
      </c>
      <c r="K17" s="12">
        <v>0.12709999999999999</v>
      </c>
      <c r="L17" s="11">
        <v>318.94495000000001</v>
      </c>
      <c r="M17" s="13">
        <v>0.96881919999999999</v>
      </c>
      <c r="N17" s="12">
        <v>0.1162</v>
      </c>
      <c r="O17" s="12">
        <v>-9.9900000000000003E-2</v>
      </c>
      <c r="P17" s="12">
        <v>-0.1668</v>
      </c>
      <c r="Q17" s="12">
        <v>-0.25003700000000001</v>
      </c>
      <c r="R17" s="24">
        <v>210012</v>
      </c>
      <c r="S17" s="25">
        <v>2563</v>
      </c>
      <c r="T17" s="25">
        <v>351</v>
      </c>
      <c r="U17" s="26">
        <v>0.13689999999999999</v>
      </c>
      <c r="V17" s="25">
        <v>325.22102999999998</v>
      </c>
      <c r="W17" s="27">
        <v>1.0792660000000001</v>
      </c>
      <c r="X17" s="26">
        <v>0.12709999999999999</v>
      </c>
      <c r="Y17" s="25">
        <v>2435</v>
      </c>
      <c r="Z17" s="25">
        <v>305</v>
      </c>
      <c r="AA17" s="26">
        <v>0.12529999999999999</v>
      </c>
      <c r="AB17" s="25">
        <v>315.37709999999998</v>
      </c>
      <c r="AC17" s="27">
        <v>0.96709619999999996</v>
      </c>
      <c r="AD17" s="26">
        <v>0.1139</v>
      </c>
      <c r="AE17" s="26">
        <v>-0.10390000000000001</v>
      </c>
      <c r="AF17" s="26">
        <v>-0.1668</v>
      </c>
      <c r="AG17" s="26">
        <v>-0.25336900000000001</v>
      </c>
      <c r="AI17" s="14">
        <f t="shared" si="0"/>
        <v>-7</v>
      </c>
      <c r="AJ17" s="14">
        <f t="shared" si="1"/>
        <v>3</v>
      </c>
      <c r="AK17" s="14">
        <f t="shared" si="2"/>
        <v>1.6000000000000181E-3</v>
      </c>
      <c r="AL17" s="14">
        <f t="shared" si="3"/>
        <v>3.5239100000000008</v>
      </c>
      <c r="AM17" s="14">
        <f t="shared" si="4"/>
        <v>-2.4433000000001481E-3</v>
      </c>
      <c r="AN17" s="14">
        <f t="shared" si="5"/>
        <v>2.0000000000000018E-3</v>
      </c>
      <c r="AO17" s="14">
        <f t="shared" si="6"/>
        <v>-3</v>
      </c>
      <c r="AP17" s="14">
        <f t="shared" si="7"/>
        <v>4</v>
      </c>
      <c r="AQ17" s="14">
        <f t="shared" si="8"/>
        <v>1.799999999999996E-3</v>
      </c>
      <c r="AR17" s="14">
        <f t="shared" si="9"/>
        <v>3.5678500000000213</v>
      </c>
      <c r="AS17" s="14">
        <f t="shared" si="10"/>
        <v>1.7230000000000301E-3</v>
      </c>
      <c r="AT17" s="14">
        <f t="shared" si="11"/>
        <v>2.2999999999999965E-3</v>
      </c>
      <c r="AU17" s="14">
        <f t="shared" si="12"/>
        <v>4.0000000000000036E-3</v>
      </c>
      <c r="AV17" s="14">
        <f t="shared" si="13"/>
        <v>0</v>
      </c>
      <c r="AW17" s="14">
        <f t="shared" si="14"/>
        <v>3.3320000000000016E-3</v>
      </c>
    </row>
    <row r="18" spans="1:49" ht="15" customHeight="1" x14ac:dyDescent="0.25">
      <c r="A18" s="6">
        <v>210013</v>
      </c>
      <c r="B18" s="5" t="s">
        <v>1095</v>
      </c>
      <c r="C18" s="11">
        <v>558</v>
      </c>
      <c r="D18" s="11">
        <v>120</v>
      </c>
      <c r="E18" s="12">
        <v>0.21510000000000001</v>
      </c>
      <c r="F18" s="11">
        <v>99.199128000000002</v>
      </c>
      <c r="G18" s="13">
        <v>1.2096880000000001</v>
      </c>
      <c r="H18" s="12">
        <v>0.14510000000000001</v>
      </c>
      <c r="I18" s="11">
        <v>520</v>
      </c>
      <c r="J18" s="11">
        <v>119</v>
      </c>
      <c r="K18" s="12">
        <v>0.2288</v>
      </c>
      <c r="L18" s="11">
        <v>92.691297000000006</v>
      </c>
      <c r="M18" s="13">
        <v>1.2838314</v>
      </c>
      <c r="N18" s="12">
        <v>0.154</v>
      </c>
      <c r="O18" s="12">
        <v>6.13E-2</v>
      </c>
      <c r="P18" s="12">
        <v>-0.22770000000000001</v>
      </c>
      <c r="Q18" s="12">
        <v>-0.18035799999999999</v>
      </c>
      <c r="R18" s="24">
        <v>210013</v>
      </c>
      <c r="S18" s="25">
        <v>558</v>
      </c>
      <c r="T18" s="25">
        <v>119</v>
      </c>
      <c r="U18" s="26">
        <v>0.21329999999999999</v>
      </c>
      <c r="V18" s="25">
        <v>94.471401999999998</v>
      </c>
      <c r="W18" s="27">
        <v>1.2596404999999999</v>
      </c>
      <c r="X18" s="26">
        <v>0.14829999999999999</v>
      </c>
      <c r="Y18" s="25">
        <v>520</v>
      </c>
      <c r="Z18" s="25">
        <v>114</v>
      </c>
      <c r="AA18" s="26">
        <v>0.21920000000000001</v>
      </c>
      <c r="AB18" s="25">
        <v>88.472660000000005</v>
      </c>
      <c r="AC18" s="27">
        <v>1.2885336999999999</v>
      </c>
      <c r="AD18" s="26">
        <v>0.1517</v>
      </c>
      <c r="AE18" s="26">
        <v>2.29E-2</v>
      </c>
      <c r="AF18" s="26">
        <v>-0.22770000000000001</v>
      </c>
      <c r="AG18" s="26">
        <v>-0.21001400000000001</v>
      </c>
      <c r="AI18" s="14">
        <f t="shared" si="0"/>
        <v>0</v>
      </c>
      <c r="AJ18" s="14">
        <f t="shared" si="1"/>
        <v>1</v>
      </c>
      <c r="AK18" s="14">
        <f t="shared" si="2"/>
        <v>1.8000000000000238E-3</v>
      </c>
      <c r="AL18" s="14">
        <f t="shared" si="3"/>
        <v>4.7277260000000041</v>
      </c>
      <c r="AM18" s="14">
        <f t="shared" si="4"/>
        <v>-4.9952499999999844E-2</v>
      </c>
      <c r="AN18" s="14">
        <f t="shared" si="5"/>
        <v>-3.1999999999999806E-3</v>
      </c>
      <c r="AO18" s="14">
        <f t="shared" si="6"/>
        <v>0</v>
      </c>
      <c r="AP18" s="14">
        <f t="shared" si="7"/>
        <v>5</v>
      </c>
      <c r="AQ18" s="14">
        <f t="shared" si="8"/>
        <v>9.5999999999999974E-3</v>
      </c>
      <c r="AR18" s="14">
        <f t="shared" si="9"/>
        <v>4.2186370000000011</v>
      </c>
      <c r="AS18" s="14">
        <f t="shared" si="10"/>
        <v>-4.7022999999999371E-3</v>
      </c>
      <c r="AT18" s="14">
        <f t="shared" si="11"/>
        <v>2.2999999999999965E-3</v>
      </c>
      <c r="AU18" s="14">
        <f t="shared" si="12"/>
        <v>3.8400000000000004E-2</v>
      </c>
      <c r="AV18" s="14">
        <f t="shared" si="13"/>
        <v>0</v>
      </c>
      <c r="AW18" s="14">
        <f t="shared" si="14"/>
        <v>2.9656000000000016E-2</v>
      </c>
    </row>
    <row r="19" spans="1:49" ht="15" customHeight="1" x14ac:dyDescent="0.25">
      <c r="A19" s="6">
        <v>210015</v>
      </c>
      <c r="B19" s="5" t="s">
        <v>1096</v>
      </c>
      <c r="C19" s="11">
        <v>3173</v>
      </c>
      <c r="D19" s="11">
        <v>408</v>
      </c>
      <c r="E19" s="12">
        <v>0.12859999999999999</v>
      </c>
      <c r="F19" s="11">
        <v>395.01218999999998</v>
      </c>
      <c r="G19" s="13">
        <v>1.0328795</v>
      </c>
      <c r="H19" s="12">
        <v>0.1239</v>
      </c>
      <c r="I19" s="11">
        <v>3443</v>
      </c>
      <c r="J19" s="11">
        <v>476</v>
      </c>
      <c r="K19" s="12">
        <v>0.13830000000000001</v>
      </c>
      <c r="L19" s="11">
        <v>451.58103</v>
      </c>
      <c r="M19" s="13">
        <v>1.0540744</v>
      </c>
      <c r="N19" s="12">
        <v>0.12640000000000001</v>
      </c>
      <c r="O19" s="12">
        <v>2.0199999999999999E-2</v>
      </c>
      <c r="P19" s="12">
        <v>-4.3299999999999998E-2</v>
      </c>
      <c r="Q19" s="12">
        <v>-2.3975E-2</v>
      </c>
      <c r="R19" s="24">
        <v>210015</v>
      </c>
      <c r="S19" s="25">
        <v>3180</v>
      </c>
      <c r="T19" s="25">
        <v>399</v>
      </c>
      <c r="U19" s="26">
        <v>0.1255</v>
      </c>
      <c r="V19" s="25">
        <v>388.19986999999998</v>
      </c>
      <c r="W19" s="27">
        <v>1.0278210000000001</v>
      </c>
      <c r="X19" s="26">
        <v>0.121</v>
      </c>
      <c r="Y19" s="25">
        <v>3445</v>
      </c>
      <c r="Z19" s="25">
        <v>464</v>
      </c>
      <c r="AA19" s="26">
        <v>0.13469999999999999</v>
      </c>
      <c r="AB19" s="25">
        <v>443.35018000000002</v>
      </c>
      <c r="AC19" s="27">
        <v>1.0465768</v>
      </c>
      <c r="AD19" s="26">
        <v>0.1232</v>
      </c>
      <c r="AE19" s="26">
        <v>1.8200000000000001E-2</v>
      </c>
      <c r="AF19" s="26">
        <v>-4.3299999999999998E-2</v>
      </c>
      <c r="AG19" s="26">
        <v>-2.5888000000000001E-2</v>
      </c>
      <c r="AI19" s="14">
        <f t="shared" si="0"/>
        <v>-7</v>
      </c>
      <c r="AJ19" s="14">
        <f t="shared" si="1"/>
        <v>9</v>
      </c>
      <c r="AK19" s="14">
        <f t="shared" si="2"/>
        <v>3.0999999999999917E-3</v>
      </c>
      <c r="AL19" s="14">
        <f t="shared" si="3"/>
        <v>6.8123199999999997</v>
      </c>
      <c r="AM19" s="14">
        <f t="shared" si="4"/>
        <v>5.0584999999998548E-3</v>
      </c>
      <c r="AN19" s="14">
        <f t="shared" si="5"/>
        <v>2.8999999999999998E-3</v>
      </c>
      <c r="AO19" s="14">
        <f t="shared" si="6"/>
        <v>-2</v>
      </c>
      <c r="AP19" s="14">
        <f t="shared" si="7"/>
        <v>12</v>
      </c>
      <c r="AQ19" s="14">
        <f t="shared" si="8"/>
        <v>3.6000000000000199E-3</v>
      </c>
      <c r="AR19" s="14">
        <f t="shared" si="9"/>
        <v>8.2308499999999754</v>
      </c>
      <c r="AS19" s="14">
        <f t="shared" si="10"/>
        <v>7.4975999999999932E-3</v>
      </c>
      <c r="AT19" s="14">
        <f t="shared" si="11"/>
        <v>3.2000000000000084E-3</v>
      </c>
      <c r="AU19" s="14">
        <f t="shared" si="12"/>
        <v>1.9999999999999983E-3</v>
      </c>
      <c r="AV19" s="14">
        <f t="shared" si="13"/>
        <v>0</v>
      </c>
      <c r="AW19" s="14">
        <f t="shared" si="14"/>
        <v>1.9130000000000015E-3</v>
      </c>
    </row>
    <row r="20" spans="1:49" ht="15" customHeight="1" x14ac:dyDescent="0.25">
      <c r="A20" s="6">
        <v>210016</v>
      </c>
      <c r="B20" s="5" t="s">
        <v>1097</v>
      </c>
      <c r="C20" s="11">
        <v>1451</v>
      </c>
      <c r="D20" s="11">
        <v>165</v>
      </c>
      <c r="E20" s="12">
        <v>0.1137</v>
      </c>
      <c r="F20" s="11">
        <v>178.24829</v>
      </c>
      <c r="G20" s="13">
        <v>0.92567509999999997</v>
      </c>
      <c r="H20" s="12">
        <v>0.111</v>
      </c>
      <c r="I20" s="11">
        <v>1607</v>
      </c>
      <c r="J20" s="11">
        <v>160</v>
      </c>
      <c r="K20" s="12">
        <v>9.9599999999999994E-2</v>
      </c>
      <c r="L20" s="11">
        <v>192.72576000000001</v>
      </c>
      <c r="M20" s="13">
        <v>0.83019520000000002</v>
      </c>
      <c r="N20" s="12">
        <v>9.9599999999999994E-2</v>
      </c>
      <c r="O20" s="12">
        <v>-0.1027</v>
      </c>
      <c r="P20" s="12">
        <v>-0.1077</v>
      </c>
      <c r="Q20" s="12">
        <v>-0.19933899999999999</v>
      </c>
      <c r="R20" s="24">
        <v>210016</v>
      </c>
      <c r="S20" s="25">
        <v>1506</v>
      </c>
      <c r="T20" s="25">
        <v>160</v>
      </c>
      <c r="U20" s="26">
        <v>0.1062</v>
      </c>
      <c r="V20" s="25">
        <v>179.99852000000001</v>
      </c>
      <c r="W20" s="27">
        <v>0.88889620000000003</v>
      </c>
      <c r="X20" s="26">
        <v>0.1047</v>
      </c>
      <c r="Y20" s="25">
        <v>1664</v>
      </c>
      <c r="Z20" s="25">
        <v>155</v>
      </c>
      <c r="AA20" s="26">
        <v>9.3100000000000002E-2</v>
      </c>
      <c r="AB20" s="25">
        <v>194.81751</v>
      </c>
      <c r="AC20" s="27">
        <v>0.7956164</v>
      </c>
      <c r="AD20" s="26">
        <v>9.3700000000000006E-2</v>
      </c>
      <c r="AE20" s="26">
        <v>-0.1051</v>
      </c>
      <c r="AF20" s="26">
        <v>-0.1077</v>
      </c>
      <c r="AG20" s="26">
        <v>-0.20148099999999999</v>
      </c>
      <c r="AI20" s="14">
        <f t="shared" si="0"/>
        <v>-55</v>
      </c>
      <c r="AJ20" s="14">
        <f t="shared" si="1"/>
        <v>5</v>
      </c>
      <c r="AK20" s="14">
        <f t="shared" si="2"/>
        <v>7.4999999999999928E-3</v>
      </c>
      <c r="AL20" s="14">
        <f t="shared" si="3"/>
        <v>-1.7502300000000162</v>
      </c>
      <c r="AM20" s="14">
        <f t="shared" si="4"/>
        <v>3.6778899999999948E-2</v>
      </c>
      <c r="AN20" s="14">
        <f t="shared" si="5"/>
        <v>6.3E-3</v>
      </c>
      <c r="AO20" s="14">
        <f t="shared" si="6"/>
        <v>-57</v>
      </c>
      <c r="AP20" s="14">
        <f t="shared" si="7"/>
        <v>5</v>
      </c>
      <c r="AQ20" s="14">
        <f t="shared" si="8"/>
        <v>6.4999999999999919E-3</v>
      </c>
      <c r="AR20" s="14">
        <f t="shared" si="9"/>
        <v>-2.0917499999999905</v>
      </c>
      <c r="AS20" s="14">
        <f t="shared" si="10"/>
        <v>3.4578800000000021E-2</v>
      </c>
      <c r="AT20" s="14">
        <f t="shared" si="11"/>
        <v>5.8999999999999886E-3</v>
      </c>
      <c r="AU20" s="14">
        <f t="shared" si="12"/>
        <v>2.3999999999999994E-3</v>
      </c>
      <c r="AV20" s="14">
        <f t="shared" si="13"/>
        <v>0</v>
      </c>
      <c r="AW20" s="14">
        <f t="shared" si="14"/>
        <v>2.142000000000005E-3</v>
      </c>
    </row>
    <row r="21" spans="1:49" ht="15" customHeight="1" x14ac:dyDescent="0.25">
      <c r="A21" s="6">
        <v>210017</v>
      </c>
      <c r="B21" s="5" t="s">
        <v>1098</v>
      </c>
      <c r="C21" s="11">
        <v>304</v>
      </c>
      <c r="D21" s="11">
        <v>15</v>
      </c>
      <c r="E21" s="12">
        <v>4.9299999999999997E-2</v>
      </c>
      <c r="F21" s="11">
        <v>32.397855</v>
      </c>
      <c r="G21" s="13">
        <v>0.46299360000000001</v>
      </c>
      <c r="H21" s="12">
        <v>5.5500000000000001E-2</v>
      </c>
      <c r="I21" s="11">
        <v>349</v>
      </c>
      <c r="J21" s="11">
        <v>20</v>
      </c>
      <c r="K21" s="12">
        <v>5.7299999999999997E-2</v>
      </c>
      <c r="L21" s="11">
        <v>41.836244999999998</v>
      </c>
      <c r="M21" s="13">
        <v>0.47805439999999999</v>
      </c>
      <c r="N21" s="12">
        <v>5.7299999999999997E-2</v>
      </c>
      <c r="O21" s="12">
        <v>3.2399999999999998E-2</v>
      </c>
      <c r="P21" s="12">
        <v>-0.1719</v>
      </c>
      <c r="Q21" s="12">
        <v>-0.14507</v>
      </c>
      <c r="R21" s="24">
        <v>210017</v>
      </c>
      <c r="S21" s="25">
        <v>304</v>
      </c>
      <c r="T21" s="25">
        <v>15</v>
      </c>
      <c r="U21" s="26">
        <v>4.9299999999999997E-2</v>
      </c>
      <c r="V21" s="25">
        <v>32.290959999999998</v>
      </c>
      <c r="W21" s="27">
        <v>0.4645263</v>
      </c>
      <c r="X21" s="26">
        <v>5.4699999999999999E-2</v>
      </c>
      <c r="Y21" s="25">
        <v>349</v>
      </c>
      <c r="Z21" s="25">
        <v>20</v>
      </c>
      <c r="AA21" s="26">
        <v>5.7299999999999997E-2</v>
      </c>
      <c r="AB21" s="25">
        <v>41.842635000000001</v>
      </c>
      <c r="AC21" s="27">
        <v>0.4779814</v>
      </c>
      <c r="AD21" s="26">
        <v>5.6300000000000003E-2</v>
      </c>
      <c r="AE21" s="26">
        <v>2.93E-2</v>
      </c>
      <c r="AF21" s="26">
        <v>-0.1719</v>
      </c>
      <c r="AG21" s="26">
        <v>-0.14763699999999999</v>
      </c>
      <c r="AI21" s="14">
        <f t="shared" si="0"/>
        <v>0</v>
      </c>
      <c r="AJ21" s="14">
        <f t="shared" si="1"/>
        <v>0</v>
      </c>
      <c r="AK21" s="14">
        <f t="shared" si="2"/>
        <v>0</v>
      </c>
      <c r="AL21" s="14">
        <f t="shared" si="3"/>
        <v>0.10689500000000152</v>
      </c>
      <c r="AM21" s="14">
        <f t="shared" si="4"/>
        <v>-1.532699999999998E-3</v>
      </c>
      <c r="AN21" s="14">
        <f t="shared" si="5"/>
        <v>8.000000000000021E-4</v>
      </c>
      <c r="AO21" s="14">
        <f t="shared" si="6"/>
        <v>0</v>
      </c>
      <c r="AP21" s="14">
        <f t="shared" si="7"/>
        <v>0</v>
      </c>
      <c r="AQ21" s="14">
        <f t="shared" si="8"/>
        <v>0</v>
      </c>
      <c r="AR21" s="14">
        <f t="shared" si="9"/>
        <v>-6.3900000000032264E-3</v>
      </c>
      <c r="AS21" s="14">
        <f t="shared" si="10"/>
        <v>7.299999999998974E-5</v>
      </c>
      <c r="AT21" s="14">
        <f t="shared" si="11"/>
        <v>9.9999999999999395E-4</v>
      </c>
      <c r="AU21" s="14">
        <f t="shared" si="12"/>
        <v>3.0999999999999986E-3</v>
      </c>
      <c r="AV21" s="14">
        <f t="shared" si="13"/>
        <v>0</v>
      </c>
      <c r="AW21" s="14">
        <f t="shared" si="14"/>
        <v>2.566999999999986E-3</v>
      </c>
    </row>
    <row r="22" spans="1:49" ht="15" customHeight="1" x14ac:dyDescent="0.25">
      <c r="A22" s="6">
        <v>210018</v>
      </c>
      <c r="B22" s="5" t="s">
        <v>1099</v>
      </c>
      <c r="C22" s="11">
        <v>1045</v>
      </c>
      <c r="D22" s="11">
        <v>113</v>
      </c>
      <c r="E22" s="12">
        <v>0.1081</v>
      </c>
      <c r="F22" s="11">
        <v>137.31549999999999</v>
      </c>
      <c r="G22" s="13">
        <v>0.82292240000000005</v>
      </c>
      <c r="H22" s="12">
        <v>9.8699999999999996E-2</v>
      </c>
      <c r="I22" s="11">
        <v>1139</v>
      </c>
      <c r="J22" s="11">
        <v>140</v>
      </c>
      <c r="K22" s="12">
        <v>0.1229</v>
      </c>
      <c r="L22" s="11">
        <v>151.34639999999999</v>
      </c>
      <c r="M22" s="13">
        <v>0.92503029999999997</v>
      </c>
      <c r="N22" s="12">
        <v>0.1109</v>
      </c>
      <c r="O22" s="12">
        <v>0.1236</v>
      </c>
      <c r="P22" s="12">
        <v>-0.14219999999999999</v>
      </c>
      <c r="Q22" s="12">
        <v>-3.6176E-2</v>
      </c>
      <c r="R22" s="24">
        <v>210018</v>
      </c>
      <c r="S22" s="25">
        <v>1050</v>
      </c>
      <c r="T22" s="25">
        <v>110</v>
      </c>
      <c r="U22" s="26">
        <v>0.1048</v>
      </c>
      <c r="V22" s="25">
        <v>134.547</v>
      </c>
      <c r="W22" s="27">
        <v>0.81755820000000001</v>
      </c>
      <c r="X22" s="26">
        <v>9.6299999999999997E-2</v>
      </c>
      <c r="Y22" s="25">
        <v>1149</v>
      </c>
      <c r="Z22" s="25">
        <v>136</v>
      </c>
      <c r="AA22" s="26">
        <v>0.11840000000000001</v>
      </c>
      <c r="AB22" s="25">
        <v>149.69036</v>
      </c>
      <c r="AC22" s="27">
        <v>0.90854210000000002</v>
      </c>
      <c r="AD22" s="26">
        <v>0.107</v>
      </c>
      <c r="AE22" s="26">
        <v>0.1111</v>
      </c>
      <c r="AF22" s="26">
        <v>-0.14219999999999999</v>
      </c>
      <c r="AG22" s="26">
        <v>-4.6898000000000002E-2</v>
      </c>
      <c r="AI22" s="14">
        <f t="shared" si="0"/>
        <v>-5</v>
      </c>
      <c r="AJ22" s="14">
        <f t="shared" si="1"/>
        <v>3</v>
      </c>
      <c r="AK22" s="14">
        <f t="shared" si="2"/>
        <v>3.2999999999999974E-3</v>
      </c>
      <c r="AL22" s="14">
        <f t="shared" si="3"/>
        <v>2.7684999999999889</v>
      </c>
      <c r="AM22" s="14">
        <f t="shared" si="4"/>
        <v>5.3642000000000412E-3</v>
      </c>
      <c r="AN22" s="14">
        <f t="shared" si="5"/>
        <v>2.3999999999999994E-3</v>
      </c>
      <c r="AO22" s="14">
        <f t="shared" si="6"/>
        <v>-10</v>
      </c>
      <c r="AP22" s="14">
        <f t="shared" si="7"/>
        <v>4</v>
      </c>
      <c r="AQ22" s="14">
        <f t="shared" si="8"/>
        <v>4.4999999999999901E-3</v>
      </c>
      <c r="AR22" s="14">
        <f t="shared" si="9"/>
        <v>1.6560399999999902</v>
      </c>
      <c r="AS22" s="14">
        <f t="shared" si="10"/>
        <v>1.6488199999999953E-2</v>
      </c>
      <c r="AT22" s="14">
        <f t="shared" si="11"/>
        <v>3.9000000000000007E-3</v>
      </c>
      <c r="AU22" s="14">
        <f t="shared" si="12"/>
        <v>1.2499999999999997E-2</v>
      </c>
      <c r="AV22" s="14">
        <f t="shared" si="13"/>
        <v>0</v>
      </c>
      <c r="AW22" s="14">
        <f t="shared" si="14"/>
        <v>1.0722000000000002E-2</v>
      </c>
    </row>
    <row r="23" spans="1:49" ht="15" customHeight="1" x14ac:dyDescent="0.25">
      <c r="A23" s="6">
        <v>210019</v>
      </c>
      <c r="B23" s="5" t="s">
        <v>1100</v>
      </c>
      <c r="C23" s="11">
        <v>2632</v>
      </c>
      <c r="D23" s="11">
        <v>249</v>
      </c>
      <c r="E23" s="12">
        <v>9.4600000000000004E-2</v>
      </c>
      <c r="F23" s="11">
        <v>310.07418999999999</v>
      </c>
      <c r="G23" s="13">
        <v>0.80303360000000001</v>
      </c>
      <c r="H23" s="12">
        <v>9.6299999999999997E-2</v>
      </c>
      <c r="I23" s="11">
        <v>2614</v>
      </c>
      <c r="J23" s="11">
        <v>292</v>
      </c>
      <c r="K23" s="12">
        <v>0.11169999999999999</v>
      </c>
      <c r="L23" s="11">
        <v>340.55423000000002</v>
      </c>
      <c r="M23" s="13">
        <v>0.85742580000000002</v>
      </c>
      <c r="N23" s="12">
        <v>0.1028</v>
      </c>
      <c r="O23" s="12">
        <v>6.7500000000000004E-2</v>
      </c>
      <c r="P23" s="12">
        <v>-5.2600000000000001E-2</v>
      </c>
      <c r="Q23" s="12">
        <v>1.13495E-2</v>
      </c>
      <c r="R23" s="24">
        <v>210019</v>
      </c>
      <c r="S23" s="25">
        <v>2739</v>
      </c>
      <c r="T23" s="25">
        <v>255</v>
      </c>
      <c r="U23" s="26">
        <v>9.3100000000000002E-2</v>
      </c>
      <c r="V23" s="25">
        <v>319.28203999999999</v>
      </c>
      <c r="W23" s="27">
        <v>0.79866689999999996</v>
      </c>
      <c r="X23" s="26">
        <v>9.4E-2</v>
      </c>
      <c r="Y23" s="25">
        <v>2756</v>
      </c>
      <c r="Z23" s="25">
        <v>311</v>
      </c>
      <c r="AA23" s="26">
        <v>0.1128</v>
      </c>
      <c r="AB23" s="25">
        <v>355.29082</v>
      </c>
      <c r="AC23" s="27">
        <v>0.87533919999999998</v>
      </c>
      <c r="AD23" s="26">
        <v>0.1031</v>
      </c>
      <c r="AE23" s="26">
        <v>9.6799999999999997E-2</v>
      </c>
      <c r="AF23" s="26">
        <v>-5.2600000000000001E-2</v>
      </c>
      <c r="AG23" s="26">
        <v>3.9108299999999999E-2</v>
      </c>
      <c r="AI23" s="14">
        <f t="shared" si="0"/>
        <v>-107</v>
      </c>
      <c r="AJ23" s="14">
        <f t="shared" si="1"/>
        <v>-6</v>
      </c>
      <c r="AK23" s="14">
        <f t="shared" si="2"/>
        <v>1.5000000000000013E-3</v>
      </c>
      <c r="AL23" s="14">
        <f t="shared" si="3"/>
        <v>-9.2078500000000076</v>
      </c>
      <c r="AM23" s="14">
        <f t="shared" si="4"/>
        <v>4.3667000000000566E-3</v>
      </c>
      <c r="AN23" s="14">
        <f t="shared" si="5"/>
        <v>2.2999999999999965E-3</v>
      </c>
      <c r="AO23" s="14">
        <f t="shared" si="6"/>
        <v>-142</v>
      </c>
      <c r="AP23" s="14">
        <f t="shared" si="7"/>
        <v>-19</v>
      </c>
      <c r="AQ23" s="14">
        <f t="shared" si="8"/>
        <v>-1.1000000000000038E-3</v>
      </c>
      <c r="AR23" s="14">
        <f t="shared" si="9"/>
        <v>-14.736589999999978</v>
      </c>
      <c r="AS23" s="14">
        <f t="shared" si="10"/>
        <v>-1.7913399999999968E-2</v>
      </c>
      <c r="AT23" s="14">
        <f t="shared" si="11"/>
        <v>-2.9999999999999472E-4</v>
      </c>
      <c r="AU23" s="14">
        <f t="shared" si="12"/>
        <v>-2.9299999999999993E-2</v>
      </c>
      <c r="AV23" s="14">
        <f t="shared" si="13"/>
        <v>0</v>
      </c>
      <c r="AW23" s="14">
        <f t="shared" si="14"/>
        <v>-2.77588E-2</v>
      </c>
    </row>
    <row r="24" spans="1:49" ht="15" customHeight="1" x14ac:dyDescent="0.25">
      <c r="A24" s="6">
        <v>210022</v>
      </c>
      <c r="B24" s="5" t="s">
        <v>1101</v>
      </c>
      <c r="C24" s="11">
        <v>1870</v>
      </c>
      <c r="D24" s="11">
        <v>229</v>
      </c>
      <c r="E24" s="12">
        <v>0.1225</v>
      </c>
      <c r="F24" s="11">
        <v>235.66848999999999</v>
      </c>
      <c r="G24" s="13">
        <v>0.97170389999999995</v>
      </c>
      <c r="H24" s="12">
        <v>0.11650000000000001</v>
      </c>
      <c r="I24" s="11">
        <v>2178</v>
      </c>
      <c r="J24" s="11">
        <v>251</v>
      </c>
      <c r="K24" s="12">
        <v>0.1152</v>
      </c>
      <c r="L24" s="11">
        <v>277.31236999999999</v>
      </c>
      <c r="M24" s="13">
        <v>0.90511649999999999</v>
      </c>
      <c r="N24" s="12">
        <v>0.1085</v>
      </c>
      <c r="O24" s="12">
        <v>-6.8699999999999997E-2</v>
      </c>
      <c r="P24" s="12">
        <v>-1.9699999999999999E-2</v>
      </c>
      <c r="Q24" s="12">
        <v>-8.7046999999999999E-2</v>
      </c>
      <c r="R24" s="24">
        <v>210022</v>
      </c>
      <c r="S24" s="25">
        <v>1936</v>
      </c>
      <c r="T24" s="25">
        <v>229</v>
      </c>
      <c r="U24" s="26">
        <v>0.1183</v>
      </c>
      <c r="V24" s="25">
        <v>239.60476</v>
      </c>
      <c r="W24" s="27">
        <v>0.95574060000000005</v>
      </c>
      <c r="X24" s="26">
        <v>0.1125</v>
      </c>
      <c r="Y24" s="25">
        <v>2228</v>
      </c>
      <c r="Z24" s="25">
        <v>244</v>
      </c>
      <c r="AA24" s="26">
        <v>0.1095</v>
      </c>
      <c r="AB24" s="25">
        <v>278.9323</v>
      </c>
      <c r="AC24" s="27">
        <v>0.87476419999999999</v>
      </c>
      <c r="AD24" s="26">
        <v>0.10299999999999999</v>
      </c>
      <c r="AE24" s="26">
        <v>-8.4400000000000003E-2</v>
      </c>
      <c r="AF24" s="26">
        <v>-1.9699999999999999E-2</v>
      </c>
      <c r="AG24" s="26">
        <v>-0.102437</v>
      </c>
      <c r="AI24" s="14">
        <f t="shared" si="0"/>
        <v>-66</v>
      </c>
      <c r="AJ24" s="14">
        <f t="shared" si="1"/>
        <v>0</v>
      </c>
      <c r="AK24" s="14">
        <f t="shared" si="2"/>
        <v>4.1999999999999954E-3</v>
      </c>
      <c r="AL24" s="14">
        <f t="shared" si="3"/>
        <v>-3.9362700000000075</v>
      </c>
      <c r="AM24" s="14">
        <f t="shared" si="4"/>
        <v>1.5963299999999903E-2</v>
      </c>
      <c r="AN24" s="14">
        <f t="shared" si="5"/>
        <v>4.0000000000000036E-3</v>
      </c>
      <c r="AO24" s="14">
        <f t="shared" si="6"/>
        <v>-50</v>
      </c>
      <c r="AP24" s="14">
        <f t="shared" si="7"/>
        <v>7</v>
      </c>
      <c r="AQ24" s="14">
        <f t="shared" si="8"/>
        <v>5.6999999999999967E-3</v>
      </c>
      <c r="AR24" s="14">
        <f t="shared" si="9"/>
        <v>-1.6199300000000108</v>
      </c>
      <c r="AS24" s="14">
        <f t="shared" si="10"/>
        <v>3.0352299999999999E-2</v>
      </c>
      <c r="AT24" s="14">
        <f t="shared" si="11"/>
        <v>5.5000000000000049E-3</v>
      </c>
      <c r="AU24" s="14">
        <f t="shared" si="12"/>
        <v>1.5700000000000006E-2</v>
      </c>
      <c r="AV24" s="14">
        <f t="shared" si="13"/>
        <v>0</v>
      </c>
      <c r="AW24" s="14">
        <f t="shared" si="14"/>
        <v>1.5390000000000001E-2</v>
      </c>
    </row>
    <row r="25" spans="1:49" ht="15" customHeight="1" x14ac:dyDescent="0.25">
      <c r="A25" s="6">
        <v>210023</v>
      </c>
      <c r="B25" s="5" t="s">
        <v>1102</v>
      </c>
      <c r="C25" s="11">
        <v>4008</v>
      </c>
      <c r="D25" s="11">
        <v>314</v>
      </c>
      <c r="E25" s="12">
        <v>7.8299999999999995E-2</v>
      </c>
      <c r="F25" s="11">
        <v>345.4513</v>
      </c>
      <c r="G25" s="13">
        <v>0.90895590000000004</v>
      </c>
      <c r="H25" s="12">
        <v>0.109</v>
      </c>
      <c r="I25" s="11">
        <v>3656</v>
      </c>
      <c r="J25" s="11">
        <v>336</v>
      </c>
      <c r="K25" s="12">
        <v>9.1899999999999996E-2</v>
      </c>
      <c r="L25" s="11">
        <v>364.00088</v>
      </c>
      <c r="M25" s="13">
        <v>0.92307470000000003</v>
      </c>
      <c r="N25" s="12">
        <v>0.11070000000000001</v>
      </c>
      <c r="O25" s="12">
        <v>1.5599999999999999E-2</v>
      </c>
      <c r="P25" s="12">
        <v>-9.5000000000000001E-2</v>
      </c>
      <c r="Q25" s="12">
        <v>-8.0881999999999996E-2</v>
      </c>
      <c r="R25" s="24">
        <v>210023</v>
      </c>
      <c r="S25" s="25">
        <v>4010</v>
      </c>
      <c r="T25" s="25">
        <v>311</v>
      </c>
      <c r="U25" s="26">
        <v>7.7600000000000002E-2</v>
      </c>
      <c r="V25" s="25">
        <v>345.07600000000002</v>
      </c>
      <c r="W25" s="27">
        <v>0.90125069999999996</v>
      </c>
      <c r="X25" s="26">
        <v>0.1061</v>
      </c>
      <c r="Y25" s="25">
        <v>3669</v>
      </c>
      <c r="Z25" s="25">
        <v>337</v>
      </c>
      <c r="AA25" s="26">
        <v>9.1899999999999996E-2</v>
      </c>
      <c r="AB25" s="25">
        <v>365.19447000000002</v>
      </c>
      <c r="AC25" s="27">
        <v>0.92279599999999995</v>
      </c>
      <c r="AD25" s="26">
        <v>0.1087</v>
      </c>
      <c r="AE25" s="26">
        <v>2.4500000000000001E-2</v>
      </c>
      <c r="AF25" s="26">
        <v>-9.5000000000000001E-2</v>
      </c>
      <c r="AG25" s="26">
        <v>-7.2828000000000004E-2</v>
      </c>
      <c r="AI25" s="14">
        <f t="shared" si="0"/>
        <v>-2</v>
      </c>
      <c r="AJ25" s="14">
        <f t="shared" si="1"/>
        <v>3</v>
      </c>
      <c r="AK25" s="14">
        <f t="shared" si="2"/>
        <v>6.999999999999923E-4</v>
      </c>
      <c r="AL25" s="14">
        <f t="shared" si="3"/>
        <v>0.37529999999998154</v>
      </c>
      <c r="AM25" s="14">
        <f t="shared" si="4"/>
        <v>7.7052000000000787E-3</v>
      </c>
      <c r="AN25" s="14">
        <f t="shared" si="5"/>
        <v>2.8999999999999998E-3</v>
      </c>
      <c r="AO25" s="14">
        <f t="shared" si="6"/>
        <v>-13</v>
      </c>
      <c r="AP25" s="14">
        <f t="shared" si="7"/>
        <v>-1</v>
      </c>
      <c r="AQ25" s="14">
        <f t="shared" si="8"/>
        <v>0</v>
      </c>
      <c r="AR25" s="14">
        <f t="shared" si="9"/>
        <v>-1.1935900000000288</v>
      </c>
      <c r="AS25" s="14">
        <f t="shared" si="10"/>
        <v>2.7870000000007611E-4</v>
      </c>
      <c r="AT25" s="14">
        <f t="shared" si="11"/>
        <v>2.0000000000000018E-3</v>
      </c>
      <c r="AU25" s="14">
        <f t="shared" si="12"/>
        <v>-8.9000000000000017E-3</v>
      </c>
      <c r="AV25" s="14">
        <f t="shared" si="13"/>
        <v>0</v>
      </c>
      <c r="AW25" s="14">
        <f t="shared" si="14"/>
        <v>-8.0539999999999917E-3</v>
      </c>
    </row>
    <row r="26" spans="1:49" ht="15" customHeight="1" x14ac:dyDescent="0.25">
      <c r="A26" s="6">
        <v>210024</v>
      </c>
      <c r="B26" s="5" t="s">
        <v>1103</v>
      </c>
      <c r="C26" s="11">
        <v>1650</v>
      </c>
      <c r="D26" s="11">
        <v>223</v>
      </c>
      <c r="E26" s="12">
        <v>0.13519999999999999</v>
      </c>
      <c r="F26" s="11">
        <v>213.82984999999999</v>
      </c>
      <c r="G26" s="13">
        <v>1.0428852</v>
      </c>
      <c r="H26" s="12">
        <v>0.12509999999999999</v>
      </c>
      <c r="I26" s="11">
        <v>1758</v>
      </c>
      <c r="J26" s="11">
        <v>215</v>
      </c>
      <c r="K26" s="12">
        <v>0.12230000000000001</v>
      </c>
      <c r="L26" s="11">
        <v>223.15584000000001</v>
      </c>
      <c r="M26" s="13">
        <v>0.96345230000000004</v>
      </c>
      <c r="N26" s="12">
        <v>0.11550000000000001</v>
      </c>
      <c r="O26" s="12">
        <v>-7.6700000000000004E-2</v>
      </c>
      <c r="P26" s="12">
        <v>-0.14560000000000001</v>
      </c>
      <c r="Q26" s="12">
        <v>-0.21113199999999999</v>
      </c>
      <c r="R26" s="24">
        <v>210024</v>
      </c>
      <c r="S26" s="25">
        <v>1650</v>
      </c>
      <c r="T26" s="25">
        <v>217</v>
      </c>
      <c r="U26" s="26">
        <v>0.13150000000000001</v>
      </c>
      <c r="V26" s="25">
        <v>208.69773000000001</v>
      </c>
      <c r="W26" s="27">
        <v>1.0397813</v>
      </c>
      <c r="X26" s="26">
        <v>0.12239999999999999</v>
      </c>
      <c r="Y26" s="25">
        <v>1759</v>
      </c>
      <c r="Z26" s="25">
        <v>215</v>
      </c>
      <c r="AA26" s="26">
        <v>0.1222</v>
      </c>
      <c r="AB26" s="25">
        <v>223.1284</v>
      </c>
      <c r="AC26" s="27">
        <v>0.9635707</v>
      </c>
      <c r="AD26" s="26">
        <v>0.1135</v>
      </c>
      <c r="AE26" s="26">
        <v>-7.2700000000000001E-2</v>
      </c>
      <c r="AF26" s="26">
        <v>-0.14560000000000001</v>
      </c>
      <c r="AG26" s="26">
        <v>-0.20771500000000001</v>
      </c>
      <c r="AI26" s="14">
        <f t="shared" si="0"/>
        <v>0</v>
      </c>
      <c r="AJ26" s="14">
        <f t="shared" si="1"/>
        <v>6</v>
      </c>
      <c r="AK26" s="14">
        <f t="shared" si="2"/>
        <v>3.6999999999999811E-3</v>
      </c>
      <c r="AL26" s="14">
        <f t="shared" si="3"/>
        <v>5.1321199999999862</v>
      </c>
      <c r="AM26" s="14">
        <f t="shared" si="4"/>
        <v>3.1038999999999373E-3</v>
      </c>
      <c r="AN26" s="14">
        <f t="shared" si="5"/>
        <v>2.6999999999999941E-3</v>
      </c>
      <c r="AO26" s="14">
        <f t="shared" si="6"/>
        <v>-1</v>
      </c>
      <c r="AP26" s="14">
        <f t="shared" si="7"/>
        <v>0</v>
      </c>
      <c r="AQ26" s="14">
        <f t="shared" si="8"/>
        <v>1.0000000000000286E-4</v>
      </c>
      <c r="AR26" s="14">
        <f t="shared" si="9"/>
        <v>2.7440000000012787E-2</v>
      </c>
      <c r="AS26" s="14">
        <f t="shared" si="10"/>
        <v>-1.1839999999996298E-4</v>
      </c>
      <c r="AT26" s="14">
        <f t="shared" si="11"/>
        <v>2.0000000000000018E-3</v>
      </c>
      <c r="AU26" s="14">
        <f t="shared" si="12"/>
        <v>-4.0000000000000036E-3</v>
      </c>
      <c r="AV26" s="14">
        <f t="shared" si="13"/>
        <v>0</v>
      </c>
      <c r="AW26" s="14">
        <f t="shared" si="14"/>
        <v>-3.4169999999999756E-3</v>
      </c>
    </row>
    <row r="27" spans="1:49" ht="15" customHeight="1" x14ac:dyDescent="0.25">
      <c r="A27" s="6">
        <v>210027</v>
      </c>
      <c r="B27" s="5" t="s">
        <v>1104</v>
      </c>
      <c r="C27" s="11">
        <v>1747</v>
      </c>
      <c r="D27" s="11">
        <v>213</v>
      </c>
      <c r="E27" s="12">
        <v>0.12189999999999999</v>
      </c>
      <c r="F27" s="11">
        <v>225.72663</v>
      </c>
      <c r="G27" s="13">
        <v>0.94361930000000005</v>
      </c>
      <c r="H27" s="12">
        <v>0.1132</v>
      </c>
      <c r="I27" s="11">
        <v>1669</v>
      </c>
      <c r="J27" s="11">
        <v>218</v>
      </c>
      <c r="K27" s="12">
        <v>0.13059999999999999</v>
      </c>
      <c r="L27" s="11">
        <v>229.97933</v>
      </c>
      <c r="M27" s="13">
        <v>0.94791130000000001</v>
      </c>
      <c r="N27" s="12">
        <v>0.1137</v>
      </c>
      <c r="O27" s="12">
        <v>4.4000000000000003E-3</v>
      </c>
      <c r="P27" s="12">
        <v>-9.7500000000000003E-2</v>
      </c>
      <c r="Q27" s="12">
        <v>-9.3529000000000001E-2</v>
      </c>
      <c r="R27" s="24">
        <v>210027</v>
      </c>
      <c r="S27" s="25">
        <v>1748</v>
      </c>
      <c r="T27" s="25">
        <v>213</v>
      </c>
      <c r="U27" s="26">
        <v>0.12189999999999999</v>
      </c>
      <c r="V27" s="25">
        <v>222.81076999999999</v>
      </c>
      <c r="W27" s="27">
        <v>0.95596820000000005</v>
      </c>
      <c r="X27" s="26">
        <v>0.11260000000000001</v>
      </c>
      <c r="Y27" s="25">
        <v>1670</v>
      </c>
      <c r="Z27" s="25">
        <v>217</v>
      </c>
      <c r="AA27" s="26">
        <v>0.12989999999999999</v>
      </c>
      <c r="AB27" s="25">
        <v>227.21069</v>
      </c>
      <c r="AC27" s="27">
        <v>0.95506069999999998</v>
      </c>
      <c r="AD27" s="26">
        <v>0.1125</v>
      </c>
      <c r="AE27" s="26">
        <v>-8.9999999999999998E-4</v>
      </c>
      <c r="AF27" s="26">
        <v>-9.7500000000000003E-2</v>
      </c>
      <c r="AG27" s="26">
        <v>-9.8311999999999997E-2</v>
      </c>
      <c r="AI27" s="14">
        <f t="shared" si="0"/>
        <v>-1</v>
      </c>
      <c r="AJ27" s="14">
        <f t="shared" si="1"/>
        <v>0</v>
      </c>
      <c r="AK27" s="14">
        <f t="shared" si="2"/>
        <v>0</v>
      </c>
      <c r="AL27" s="14">
        <f t="shared" si="3"/>
        <v>2.9158600000000092</v>
      </c>
      <c r="AM27" s="14">
        <f t="shared" si="4"/>
        <v>-1.2348899999999996E-2</v>
      </c>
      <c r="AN27" s="14">
        <f t="shared" si="5"/>
        <v>5.9999999999998943E-4</v>
      </c>
      <c r="AO27" s="14">
        <f t="shared" si="6"/>
        <v>-1</v>
      </c>
      <c r="AP27" s="14">
        <f t="shared" si="7"/>
        <v>1</v>
      </c>
      <c r="AQ27" s="14">
        <f t="shared" si="8"/>
        <v>7.0000000000000617E-4</v>
      </c>
      <c r="AR27" s="14">
        <f t="shared" si="9"/>
        <v>2.7686400000000049</v>
      </c>
      <c r="AS27" s="14">
        <f t="shared" si="10"/>
        <v>-7.1493999999999724E-3</v>
      </c>
      <c r="AT27" s="14">
        <f t="shared" si="11"/>
        <v>1.1999999999999927E-3</v>
      </c>
      <c r="AU27" s="14">
        <f t="shared" si="12"/>
        <v>5.3E-3</v>
      </c>
      <c r="AV27" s="14">
        <f t="shared" si="13"/>
        <v>0</v>
      </c>
      <c r="AW27" s="14">
        <f t="shared" si="14"/>
        <v>4.7829999999999956E-3</v>
      </c>
    </row>
    <row r="28" spans="1:49" ht="15" customHeight="1" x14ac:dyDescent="0.25">
      <c r="A28" s="6">
        <v>210028</v>
      </c>
      <c r="B28" s="5" t="s">
        <v>1105</v>
      </c>
      <c r="C28" s="11">
        <v>1214</v>
      </c>
      <c r="D28" s="11">
        <v>128</v>
      </c>
      <c r="E28" s="12">
        <v>0.10539999999999999</v>
      </c>
      <c r="F28" s="11">
        <v>132.10451</v>
      </c>
      <c r="G28" s="13">
        <v>0.96892979999999995</v>
      </c>
      <c r="H28" s="12">
        <v>0.1162</v>
      </c>
      <c r="I28" s="11">
        <v>1122</v>
      </c>
      <c r="J28" s="11">
        <v>132</v>
      </c>
      <c r="K28" s="12">
        <v>0.1176</v>
      </c>
      <c r="L28" s="11">
        <v>130.15703999999999</v>
      </c>
      <c r="M28" s="13">
        <v>1.0141595000000001</v>
      </c>
      <c r="N28" s="12">
        <v>0.1216</v>
      </c>
      <c r="O28" s="12">
        <v>4.65E-2</v>
      </c>
      <c r="P28" s="12">
        <v>-0.16389999999999999</v>
      </c>
      <c r="Q28" s="12">
        <v>-0.12502099999999999</v>
      </c>
      <c r="R28" s="24">
        <v>210028</v>
      </c>
      <c r="S28" s="25">
        <v>1214</v>
      </c>
      <c r="T28" s="25">
        <v>126</v>
      </c>
      <c r="U28" s="26">
        <v>0.1038</v>
      </c>
      <c r="V28" s="25">
        <v>129.78398999999999</v>
      </c>
      <c r="W28" s="27">
        <v>0.97084389999999998</v>
      </c>
      <c r="X28" s="26">
        <v>0.1143</v>
      </c>
      <c r="Y28" s="25">
        <v>1122</v>
      </c>
      <c r="Z28" s="25">
        <v>132</v>
      </c>
      <c r="AA28" s="26">
        <v>0.1176</v>
      </c>
      <c r="AB28" s="25">
        <v>127.51931</v>
      </c>
      <c r="AC28" s="27">
        <v>1.0351374</v>
      </c>
      <c r="AD28" s="26">
        <v>0.12189999999999999</v>
      </c>
      <c r="AE28" s="26">
        <v>6.6500000000000004E-2</v>
      </c>
      <c r="AF28" s="26">
        <v>-0.16389999999999999</v>
      </c>
      <c r="AG28" s="26">
        <v>-0.10829900000000001</v>
      </c>
      <c r="AI28" s="14">
        <f t="shared" si="0"/>
        <v>0</v>
      </c>
      <c r="AJ28" s="14">
        <f t="shared" si="1"/>
        <v>2</v>
      </c>
      <c r="AK28" s="14">
        <f t="shared" si="2"/>
        <v>1.5999999999999903E-3</v>
      </c>
      <c r="AL28" s="14">
        <f t="shared" si="3"/>
        <v>2.3205200000000161</v>
      </c>
      <c r="AM28" s="14">
        <f t="shared" si="4"/>
        <v>-1.9141000000000297E-3</v>
      </c>
      <c r="AN28" s="14">
        <f t="shared" si="5"/>
        <v>1.8999999999999989E-3</v>
      </c>
      <c r="AO28" s="14">
        <f t="shared" si="6"/>
        <v>0</v>
      </c>
      <c r="AP28" s="14">
        <f t="shared" si="7"/>
        <v>0</v>
      </c>
      <c r="AQ28" s="14">
        <f t="shared" si="8"/>
        <v>0</v>
      </c>
      <c r="AR28" s="14">
        <f t="shared" si="9"/>
        <v>2.6377299999999906</v>
      </c>
      <c r="AS28" s="14">
        <f t="shared" si="10"/>
        <v>-2.0977899999999883E-2</v>
      </c>
      <c r="AT28" s="14">
        <f t="shared" si="11"/>
        <v>-2.9999999999999472E-4</v>
      </c>
      <c r="AU28" s="14">
        <f t="shared" si="12"/>
        <v>-2.0000000000000004E-2</v>
      </c>
      <c r="AV28" s="14">
        <f t="shared" si="13"/>
        <v>0</v>
      </c>
      <c r="AW28" s="14">
        <f t="shared" si="14"/>
        <v>-1.6721999999999987E-2</v>
      </c>
    </row>
    <row r="29" spans="1:49" ht="15" customHeight="1" x14ac:dyDescent="0.25">
      <c r="A29" s="6">
        <v>210029</v>
      </c>
      <c r="B29" s="5" t="s">
        <v>1106</v>
      </c>
      <c r="C29" s="11">
        <v>2724</v>
      </c>
      <c r="D29" s="11">
        <v>433</v>
      </c>
      <c r="E29" s="12">
        <v>0.159</v>
      </c>
      <c r="F29" s="11">
        <v>341.66818000000001</v>
      </c>
      <c r="G29" s="13">
        <v>1.2673114999999999</v>
      </c>
      <c r="H29" s="12">
        <v>0.152</v>
      </c>
      <c r="I29" s="11">
        <v>2770</v>
      </c>
      <c r="J29" s="11">
        <v>449</v>
      </c>
      <c r="K29" s="12">
        <v>0.16209999999999999</v>
      </c>
      <c r="L29" s="11">
        <v>362.79977000000002</v>
      </c>
      <c r="M29" s="13">
        <v>1.2375973</v>
      </c>
      <c r="N29" s="12">
        <v>0.1484</v>
      </c>
      <c r="O29" s="12">
        <v>-2.3699999999999999E-2</v>
      </c>
      <c r="P29" s="12">
        <v>-7.2499999999999995E-2</v>
      </c>
      <c r="Q29" s="12">
        <v>-9.4481999999999997E-2</v>
      </c>
      <c r="R29" s="24">
        <v>210029</v>
      </c>
      <c r="S29" s="25">
        <v>2726</v>
      </c>
      <c r="T29" s="25">
        <v>424</v>
      </c>
      <c r="U29" s="26">
        <v>0.1555</v>
      </c>
      <c r="V29" s="25">
        <v>337.15843999999998</v>
      </c>
      <c r="W29" s="27">
        <v>1.2575689999999999</v>
      </c>
      <c r="X29" s="26">
        <v>0.14810000000000001</v>
      </c>
      <c r="Y29" s="25">
        <v>2775</v>
      </c>
      <c r="Z29" s="25">
        <v>445</v>
      </c>
      <c r="AA29" s="26">
        <v>0.16039999999999999</v>
      </c>
      <c r="AB29" s="25">
        <v>359.17426999999998</v>
      </c>
      <c r="AC29" s="27">
        <v>1.2389528999999999</v>
      </c>
      <c r="AD29" s="26">
        <v>0.1459</v>
      </c>
      <c r="AE29" s="26">
        <v>-1.49E-2</v>
      </c>
      <c r="AF29" s="26">
        <v>-7.2499999999999995E-2</v>
      </c>
      <c r="AG29" s="26">
        <v>-8.6319999999999994E-2</v>
      </c>
      <c r="AI29" s="14">
        <f t="shared" si="0"/>
        <v>-2</v>
      </c>
      <c r="AJ29" s="14">
        <f t="shared" si="1"/>
        <v>9</v>
      </c>
      <c r="AK29" s="14">
        <f t="shared" si="2"/>
        <v>3.5000000000000031E-3</v>
      </c>
      <c r="AL29" s="14">
        <f t="shared" si="3"/>
        <v>4.5097400000000221</v>
      </c>
      <c r="AM29" s="14">
        <f t="shared" si="4"/>
        <v>9.7424999999999873E-3</v>
      </c>
      <c r="AN29" s="14">
        <f t="shared" si="5"/>
        <v>3.8999999999999868E-3</v>
      </c>
      <c r="AO29" s="14">
        <f t="shared" si="6"/>
        <v>-5</v>
      </c>
      <c r="AP29" s="14">
        <f t="shared" si="7"/>
        <v>4</v>
      </c>
      <c r="AQ29" s="14">
        <f t="shared" si="8"/>
        <v>1.7000000000000071E-3</v>
      </c>
      <c r="AR29" s="14">
        <f t="shared" si="9"/>
        <v>3.625500000000045</v>
      </c>
      <c r="AS29" s="14">
        <f t="shared" si="10"/>
        <v>-1.3555999999999013E-3</v>
      </c>
      <c r="AT29" s="14">
        <f t="shared" si="11"/>
        <v>2.5000000000000022E-3</v>
      </c>
      <c r="AU29" s="14">
        <f t="shared" si="12"/>
        <v>-8.7999999999999988E-3</v>
      </c>
      <c r="AV29" s="14">
        <f t="shared" si="13"/>
        <v>0</v>
      </c>
      <c r="AW29" s="14">
        <f t="shared" si="14"/>
        <v>-8.1620000000000026E-3</v>
      </c>
    </row>
    <row r="30" spans="1:49" ht="15" customHeight="1" x14ac:dyDescent="0.25">
      <c r="A30" s="6">
        <v>210030</v>
      </c>
      <c r="B30" s="5" t="s">
        <v>1107</v>
      </c>
      <c r="C30" s="11">
        <v>230</v>
      </c>
      <c r="D30" s="11">
        <v>33</v>
      </c>
      <c r="E30" s="12">
        <v>0.14349999999999999</v>
      </c>
      <c r="F30" s="11">
        <v>30.144686</v>
      </c>
      <c r="G30" s="13">
        <v>1.0947203000000001</v>
      </c>
      <c r="H30" s="12">
        <v>0.1313</v>
      </c>
      <c r="I30" s="11">
        <v>207</v>
      </c>
      <c r="J30" s="11">
        <v>20</v>
      </c>
      <c r="K30" s="12">
        <v>9.6600000000000005E-2</v>
      </c>
      <c r="L30" s="11">
        <v>29.093519000000001</v>
      </c>
      <c r="M30" s="13">
        <v>0.68743829999999995</v>
      </c>
      <c r="N30" s="12">
        <v>8.2400000000000001E-2</v>
      </c>
      <c r="O30" s="12">
        <v>-0.37240000000000001</v>
      </c>
      <c r="P30" s="12">
        <v>3.7100000000000001E-2</v>
      </c>
      <c r="Q30" s="12">
        <v>-0.34911599999999998</v>
      </c>
      <c r="R30" s="24">
        <v>210030</v>
      </c>
      <c r="S30" s="25">
        <v>230</v>
      </c>
      <c r="T30" s="25">
        <v>33</v>
      </c>
      <c r="U30" s="26">
        <v>0.14349999999999999</v>
      </c>
      <c r="V30" s="25">
        <v>30.046153</v>
      </c>
      <c r="W30" s="27">
        <v>1.0983103000000001</v>
      </c>
      <c r="X30" s="26">
        <v>0.1293</v>
      </c>
      <c r="Y30" s="25">
        <v>207</v>
      </c>
      <c r="Z30" s="25">
        <v>20</v>
      </c>
      <c r="AA30" s="26">
        <v>9.6600000000000005E-2</v>
      </c>
      <c r="AB30" s="25">
        <v>29.014837</v>
      </c>
      <c r="AC30" s="27">
        <v>0.68930250000000004</v>
      </c>
      <c r="AD30" s="26">
        <v>8.1199999999999994E-2</v>
      </c>
      <c r="AE30" s="26">
        <v>-0.372</v>
      </c>
      <c r="AF30" s="26">
        <v>3.7100000000000001E-2</v>
      </c>
      <c r="AG30" s="26">
        <v>-0.34870099999999998</v>
      </c>
      <c r="AI30" s="14">
        <f t="shared" si="0"/>
        <v>0</v>
      </c>
      <c r="AJ30" s="14">
        <f t="shared" si="1"/>
        <v>0</v>
      </c>
      <c r="AK30" s="14">
        <f t="shared" si="2"/>
        <v>0</v>
      </c>
      <c r="AL30" s="14">
        <f t="shared" si="3"/>
        <v>9.853299999999976E-2</v>
      </c>
      <c r="AM30" s="14">
        <f t="shared" si="4"/>
        <v>-3.5899999999999821E-3</v>
      </c>
      <c r="AN30" s="14">
        <f t="shared" si="5"/>
        <v>2.0000000000000018E-3</v>
      </c>
      <c r="AO30" s="14">
        <f t="shared" si="6"/>
        <v>0</v>
      </c>
      <c r="AP30" s="14">
        <f t="shared" si="7"/>
        <v>0</v>
      </c>
      <c r="AQ30" s="14">
        <f t="shared" si="8"/>
        <v>0</v>
      </c>
      <c r="AR30" s="14">
        <f t="shared" si="9"/>
        <v>7.8682000000000585E-2</v>
      </c>
      <c r="AS30" s="14">
        <f t="shared" si="10"/>
        <v>-1.8642000000000936E-3</v>
      </c>
      <c r="AT30" s="14">
        <f t="shared" si="11"/>
        <v>1.2000000000000066E-3</v>
      </c>
      <c r="AU30" s="14">
        <f t="shared" si="12"/>
        <v>-4.0000000000001146E-4</v>
      </c>
      <c r="AV30" s="14">
        <f t="shared" si="13"/>
        <v>0</v>
      </c>
      <c r="AW30" s="14">
        <f t="shared" si="14"/>
        <v>-4.149999999999987E-4</v>
      </c>
    </row>
    <row r="31" spans="1:49" ht="15" customHeight="1" x14ac:dyDescent="0.25">
      <c r="A31" s="6">
        <v>210032</v>
      </c>
      <c r="B31" s="5" t="s">
        <v>1108</v>
      </c>
      <c r="C31" s="11">
        <v>903</v>
      </c>
      <c r="D31" s="11">
        <v>110</v>
      </c>
      <c r="E31" s="12">
        <v>0.12180000000000001</v>
      </c>
      <c r="F31" s="11">
        <v>114.6409</v>
      </c>
      <c r="G31" s="13">
        <v>0.95951790000000003</v>
      </c>
      <c r="H31" s="12">
        <v>0.11509999999999999</v>
      </c>
      <c r="I31" s="11">
        <v>819</v>
      </c>
      <c r="J31" s="11">
        <v>86</v>
      </c>
      <c r="K31" s="12">
        <v>0.105</v>
      </c>
      <c r="L31" s="11">
        <v>111.5866</v>
      </c>
      <c r="M31" s="13">
        <v>0.77070190000000005</v>
      </c>
      <c r="N31" s="12">
        <v>9.2399999999999996E-2</v>
      </c>
      <c r="O31" s="12">
        <v>-0.19719999999999999</v>
      </c>
      <c r="P31" s="12">
        <v>4.2900000000000001E-2</v>
      </c>
      <c r="Q31" s="12">
        <v>-0.16275999999999999</v>
      </c>
      <c r="R31" s="24">
        <v>210032</v>
      </c>
      <c r="S31" s="25">
        <v>903</v>
      </c>
      <c r="T31" s="25">
        <v>109</v>
      </c>
      <c r="U31" s="26">
        <v>0.1207</v>
      </c>
      <c r="V31" s="25">
        <v>112.68737</v>
      </c>
      <c r="W31" s="27">
        <v>0.96727790000000002</v>
      </c>
      <c r="X31" s="26">
        <v>0.1139</v>
      </c>
      <c r="Y31" s="25">
        <v>819</v>
      </c>
      <c r="Z31" s="25">
        <v>86</v>
      </c>
      <c r="AA31" s="26">
        <v>0.105</v>
      </c>
      <c r="AB31" s="25">
        <v>110.25417</v>
      </c>
      <c r="AC31" s="27">
        <v>0.78001589999999998</v>
      </c>
      <c r="AD31" s="26">
        <v>9.1800000000000007E-2</v>
      </c>
      <c r="AE31" s="26">
        <v>-0.19400000000000001</v>
      </c>
      <c r="AF31" s="26">
        <v>4.2900000000000001E-2</v>
      </c>
      <c r="AG31" s="26">
        <v>-0.15942300000000001</v>
      </c>
      <c r="AI31" s="14">
        <f t="shared" si="0"/>
        <v>0</v>
      </c>
      <c r="AJ31" s="14">
        <f t="shared" si="1"/>
        <v>1</v>
      </c>
      <c r="AK31" s="14">
        <f t="shared" si="2"/>
        <v>1.1000000000000038E-3</v>
      </c>
      <c r="AL31" s="14">
        <f t="shared" si="3"/>
        <v>1.9535300000000007</v>
      </c>
      <c r="AM31" s="14">
        <f t="shared" si="4"/>
        <v>-7.7599999999999891E-3</v>
      </c>
      <c r="AN31" s="14">
        <f t="shared" si="5"/>
        <v>1.1999999999999927E-3</v>
      </c>
      <c r="AO31" s="14">
        <f t="shared" si="6"/>
        <v>0</v>
      </c>
      <c r="AP31" s="14">
        <f t="shared" si="7"/>
        <v>0</v>
      </c>
      <c r="AQ31" s="14">
        <f t="shared" si="8"/>
        <v>0</v>
      </c>
      <c r="AR31" s="14">
        <f t="shared" si="9"/>
        <v>1.3324300000000022</v>
      </c>
      <c r="AS31" s="14">
        <f t="shared" si="10"/>
        <v>-9.3139999999999334E-3</v>
      </c>
      <c r="AT31" s="14">
        <f t="shared" si="11"/>
        <v>5.9999999999998943E-4</v>
      </c>
      <c r="AU31" s="14">
        <f t="shared" si="12"/>
        <v>-3.1999999999999806E-3</v>
      </c>
      <c r="AV31" s="14">
        <f t="shared" si="13"/>
        <v>0</v>
      </c>
      <c r="AW31" s="14">
        <f t="shared" si="14"/>
        <v>-3.3369999999999789E-3</v>
      </c>
    </row>
    <row r="32" spans="1:49" ht="15" customHeight="1" x14ac:dyDescent="0.25">
      <c r="A32" s="6">
        <v>210033</v>
      </c>
      <c r="B32" s="5" t="s">
        <v>1109</v>
      </c>
      <c r="C32" s="11">
        <v>1503</v>
      </c>
      <c r="D32" s="11">
        <v>159</v>
      </c>
      <c r="E32" s="12">
        <v>0.10580000000000001</v>
      </c>
      <c r="F32" s="11">
        <v>179.54758000000001</v>
      </c>
      <c r="G32" s="13">
        <v>0.88555919999999999</v>
      </c>
      <c r="H32" s="12">
        <v>0.1062</v>
      </c>
      <c r="I32" s="11">
        <v>1567</v>
      </c>
      <c r="J32" s="11">
        <v>169</v>
      </c>
      <c r="K32" s="12">
        <v>0.10780000000000001</v>
      </c>
      <c r="L32" s="11">
        <v>204.49226999999999</v>
      </c>
      <c r="M32" s="13">
        <v>0.82643710000000004</v>
      </c>
      <c r="N32" s="12">
        <v>9.9099999999999994E-2</v>
      </c>
      <c r="O32" s="12">
        <v>-6.6900000000000001E-2</v>
      </c>
      <c r="P32" s="12">
        <v>-8.6199999999999999E-2</v>
      </c>
      <c r="Q32" s="12">
        <v>-0.14733299999999999</v>
      </c>
      <c r="R32" s="24">
        <v>210033</v>
      </c>
      <c r="S32" s="25">
        <v>1505</v>
      </c>
      <c r="T32" s="25">
        <v>157</v>
      </c>
      <c r="U32" s="26">
        <v>0.1043</v>
      </c>
      <c r="V32" s="25">
        <v>177.60292999999999</v>
      </c>
      <c r="W32" s="27">
        <v>0.88399439999999996</v>
      </c>
      <c r="X32" s="26">
        <v>0.1041</v>
      </c>
      <c r="Y32" s="25">
        <v>1567</v>
      </c>
      <c r="Z32" s="25">
        <v>165</v>
      </c>
      <c r="AA32" s="26">
        <v>0.1053</v>
      </c>
      <c r="AB32" s="25">
        <v>202.54050000000001</v>
      </c>
      <c r="AC32" s="27">
        <v>0.81465189999999998</v>
      </c>
      <c r="AD32" s="26">
        <v>9.5899999999999999E-2</v>
      </c>
      <c r="AE32" s="26">
        <v>-7.8799999999999995E-2</v>
      </c>
      <c r="AF32" s="26">
        <v>-8.6199999999999999E-2</v>
      </c>
      <c r="AG32" s="26">
        <v>-0.15820699999999999</v>
      </c>
      <c r="AI32" s="14">
        <f t="shared" si="0"/>
        <v>-2</v>
      </c>
      <c r="AJ32" s="14">
        <f t="shared" si="1"/>
        <v>2</v>
      </c>
      <c r="AK32" s="14">
        <f t="shared" si="2"/>
        <v>1.5000000000000013E-3</v>
      </c>
      <c r="AL32" s="14">
        <f t="shared" si="3"/>
        <v>1.9446500000000242</v>
      </c>
      <c r="AM32" s="14">
        <f t="shared" si="4"/>
        <v>1.5648000000000328E-3</v>
      </c>
      <c r="AN32" s="14">
        <f t="shared" si="5"/>
        <v>2.1000000000000046E-3</v>
      </c>
      <c r="AO32" s="14">
        <f t="shared" si="6"/>
        <v>0</v>
      </c>
      <c r="AP32" s="14">
        <f t="shared" si="7"/>
        <v>4</v>
      </c>
      <c r="AQ32" s="14">
        <f t="shared" si="8"/>
        <v>2.5000000000000022E-3</v>
      </c>
      <c r="AR32" s="14">
        <f t="shared" si="9"/>
        <v>1.951769999999982</v>
      </c>
      <c r="AS32" s="14">
        <f t="shared" si="10"/>
        <v>1.1785200000000051E-2</v>
      </c>
      <c r="AT32" s="14">
        <f t="shared" si="11"/>
        <v>3.1999999999999945E-3</v>
      </c>
      <c r="AU32" s="14">
        <f t="shared" si="12"/>
        <v>1.1899999999999994E-2</v>
      </c>
      <c r="AV32" s="14">
        <f t="shared" si="13"/>
        <v>0</v>
      </c>
      <c r="AW32" s="14">
        <f t="shared" si="14"/>
        <v>1.0873999999999995E-2</v>
      </c>
    </row>
    <row r="33" spans="1:49" ht="15" customHeight="1" x14ac:dyDescent="0.25">
      <c r="A33" s="6">
        <v>210034</v>
      </c>
      <c r="B33" s="5" t="s">
        <v>1110</v>
      </c>
      <c r="C33" s="11">
        <v>1097</v>
      </c>
      <c r="D33" s="11">
        <v>134</v>
      </c>
      <c r="E33" s="12">
        <v>0.1222</v>
      </c>
      <c r="F33" s="11">
        <v>130.41254000000001</v>
      </c>
      <c r="G33" s="13">
        <v>1.0275084999999999</v>
      </c>
      <c r="H33" s="12">
        <v>0.1232</v>
      </c>
      <c r="I33" s="11">
        <v>1143</v>
      </c>
      <c r="J33" s="11">
        <v>178</v>
      </c>
      <c r="K33" s="12">
        <v>0.15570000000000001</v>
      </c>
      <c r="L33" s="11">
        <v>148.52294000000001</v>
      </c>
      <c r="M33" s="13">
        <v>1.1984680999999999</v>
      </c>
      <c r="N33" s="12">
        <v>0.14369999999999999</v>
      </c>
      <c r="O33" s="12">
        <v>0.16639999999999999</v>
      </c>
      <c r="P33" s="12">
        <v>-6.7599999999999993E-2</v>
      </c>
      <c r="Q33" s="12">
        <v>8.7551400000000001E-2</v>
      </c>
      <c r="R33" s="24">
        <v>210034</v>
      </c>
      <c r="S33" s="25">
        <v>1097</v>
      </c>
      <c r="T33" s="25">
        <v>134</v>
      </c>
      <c r="U33" s="26">
        <v>0.1222</v>
      </c>
      <c r="V33" s="25">
        <v>130.10560000000001</v>
      </c>
      <c r="W33" s="27">
        <v>1.0299326</v>
      </c>
      <c r="X33" s="26">
        <v>0.12130000000000001</v>
      </c>
      <c r="Y33" s="25">
        <v>1145</v>
      </c>
      <c r="Z33" s="25">
        <v>174</v>
      </c>
      <c r="AA33" s="26">
        <v>0.152</v>
      </c>
      <c r="AB33" s="25">
        <v>144.73893000000001</v>
      </c>
      <c r="AC33" s="27">
        <v>1.2021644</v>
      </c>
      <c r="AD33" s="26">
        <v>0.14149999999999999</v>
      </c>
      <c r="AE33" s="26">
        <v>0.16650000000000001</v>
      </c>
      <c r="AF33" s="26">
        <v>-6.7599999999999993E-2</v>
      </c>
      <c r="AG33" s="26">
        <v>8.7644600000000003E-2</v>
      </c>
      <c r="AI33" s="14">
        <f t="shared" si="0"/>
        <v>0</v>
      </c>
      <c r="AJ33" s="14">
        <f t="shared" si="1"/>
        <v>0</v>
      </c>
      <c r="AK33" s="14">
        <f t="shared" si="2"/>
        <v>0</v>
      </c>
      <c r="AL33" s="14">
        <f t="shared" si="3"/>
        <v>0.30693999999999733</v>
      </c>
      <c r="AM33" s="14">
        <f t="shared" si="4"/>
        <v>-2.4241000000000401E-3</v>
      </c>
      <c r="AN33" s="14">
        <f t="shared" si="5"/>
        <v>1.8999999999999989E-3</v>
      </c>
      <c r="AO33" s="14">
        <f t="shared" si="6"/>
        <v>-2</v>
      </c>
      <c r="AP33" s="14">
        <f t="shared" si="7"/>
        <v>4</v>
      </c>
      <c r="AQ33" s="14">
        <f t="shared" si="8"/>
        <v>3.7000000000000088E-3</v>
      </c>
      <c r="AR33" s="14">
        <f t="shared" si="9"/>
        <v>3.784009999999995</v>
      </c>
      <c r="AS33" s="14">
        <f t="shared" si="10"/>
        <v>-3.6963000000000967E-3</v>
      </c>
      <c r="AT33" s="14">
        <f t="shared" si="11"/>
        <v>2.2000000000000075E-3</v>
      </c>
      <c r="AU33" s="14">
        <f t="shared" si="12"/>
        <v>-1.0000000000001674E-4</v>
      </c>
      <c r="AV33" s="14">
        <f t="shared" si="13"/>
        <v>0</v>
      </c>
      <c r="AW33" s="14">
        <f t="shared" si="14"/>
        <v>-9.3200000000001615E-5</v>
      </c>
    </row>
    <row r="34" spans="1:49" ht="15" customHeight="1" x14ac:dyDescent="0.25">
      <c r="A34" s="6">
        <v>210035</v>
      </c>
      <c r="B34" s="5" t="s">
        <v>1111</v>
      </c>
      <c r="C34" s="11">
        <v>900</v>
      </c>
      <c r="D34" s="11">
        <v>95</v>
      </c>
      <c r="E34" s="12">
        <v>0.1056</v>
      </c>
      <c r="F34" s="11">
        <v>115.46596</v>
      </c>
      <c r="G34" s="13">
        <v>0.82275330000000002</v>
      </c>
      <c r="H34" s="12">
        <v>9.8699999999999996E-2</v>
      </c>
      <c r="I34" s="11">
        <v>940</v>
      </c>
      <c r="J34" s="11">
        <v>97</v>
      </c>
      <c r="K34" s="12">
        <v>0.1032</v>
      </c>
      <c r="L34" s="11">
        <v>127.88724000000001</v>
      </c>
      <c r="M34" s="13">
        <v>0.75848059999999995</v>
      </c>
      <c r="N34" s="12">
        <v>9.0999999999999998E-2</v>
      </c>
      <c r="O34" s="12">
        <v>-7.8E-2</v>
      </c>
      <c r="P34" s="12">
        <v>-0.19</v>
      </c>
      <c r="Q34" s="12">
        <v>-0.25318000000000002</v>
      </c>
      <c r="R34" s="24">
        <v>210035</v>
      </c>
      <c r="S34" s="25">
        <v>900</v>
      </c>
      <c r="T34" s="25">
        <v>95</v>
      </c>
      <c r="U34" s="26">
        <v>0.1056</v>
      </c>
      <c r="V34" s="25">
        <v>115.13253</v>
      </c>
      <c r="W34" s="27">
        <v>0.82513610000000004</v>
      </c>
      <c r="X34" s="26">
        <v>9.7199999999999995E-2</v>
      </c>
      <c r="Y34" s="25">
        <v>940</v>
      </c>
      <c r="Z34" s="25">
        <v>97</v>
      </c>
      <c r="AA34" s="26">
        <v>0.1032</v>
      </c>
      <c r="AB34" s="25">
        <v>127.62012</v>
      </c>
      <c r="AC34" s="27">
        <v>0.76006819999999997</v>
      </c>
      <c r="AD34" s="26">
        <v>8.9499999999999996E-2</v>
      </c>
      <c r="AE34" s="26">
        <v>-7.9200000000000007E-2</v>
      </c>
      <c r="AF34" s="26">
        <v>-0.19</v>
      </c>
      <c r="AG34" s="26">
        <v>-0.25415199999999999</v>
      </c>
      <c r="AI34" s="14">
        <f t="shared" si="0"/>
        <v>0</v>
      </c>
      <c r="AJ34" s="14">
        <f t="shared" si="1"/>
        <v>0</v>
      </c>
      <c r="AK34" s="14">
        <f t="shared" si="2"/>
        <v>0</v>
      </c>
      <c r="AL34" s="14">
        <f t="shared" si="3"/>
        <v>0.33342999999999279</v>
      </c>
      <c r="AM34" s="14">
        <f t="shared" si="4"/>
        <v>-2.3828000000000182E-3</v>
      </c>
      <c r="AN34" s="14">
        <f t="shared" si="5"/>
        <v>1.5000000000000013E-3</v>
      </c>
      <c r="AO34" s="14">
        <f t="shared" si="6"/>
        <v>0</v>
      </c>
      <c r="AP34" s="14">
        <f t="shared" si="7"/>
        <v>0</v>
      </c>
      <c r="AQ34" s="14">
        <f t="shared" si="8"/>
        <v>0</v>
      </c>
      <c r="AR34" s="14">
        <f t="shared" si="9"/>
        <v>0.26712000000000558</v>
      </c>
      <c r="AS34" s="14">
        <f t="shared" si="10"/>
        <v>-1.5876000000000223E-3</v>
      </c>
      <c r="AT34" s="14">
        <f t="shared" si="11"/>
        <v>1.5000000000000013E-3</v>
      </c>
      <c r="AU34" s="14">
        <f t="shared" si="12"/>
        <v>1.2000000000000066E-3</v>
      </c>
      <c r="AV34" s="14">
        <f t="shared" si="13"/>
        <v>0</v>
      </c>
      <c r="AW34" s="14">
        <f t="shared" si="14"/>
        <v>9.7199999999997289E-4</v>
      </c>
    </row>
    <row r="35" spans="1:49" ht="15" customHeight="1" x14ac:dyDescent="0.25">
      <c r="A35" s="6">
        <v>210037</v>
      </c>
      <c r="B35" s="5" t="s">
        <v>1112</v>
      </c>
      <c r="C35" s="11">
        <v>1092</v>
      </c>
      <c r="D35" s="11">
        <v>105</v>
      </c>
      <c r="E35" s="12">
        <v>9.6199999999999994E-2</v>
      </c>
      <c r="F35" s="11">
        <v>114.20341000000001</v>
      </c>
      <c r="G35" s="13">
        <v>0.91941209999999995</v>
      </c>
      <c r="H35" s="12">
        <v>0.1103</v>
      </c>
      <c r="I35" s="11">
        <v>984</v>
      </c>
      <c r="J35" s="11">
        <v>96</v>
      </c>
      <c r="K35" s="12">
        <v>9.7600000000000006E-2</v>
      </c>
      <c r="L35" s="11">
        <v>118.38732</v>
      </c>
      <c r="M35" s="13">
        <v>0.81089770000000005</v>
      </c>
      <c r="N35" s="12">
        <v>9.7199999999999995E-2</v>
      </c>
      <c r="O35" s="12">
        <v>-0.1188</v>
      </c>
      <c r="P35" s="12">
        <v>2.3699999999999999E-2</v>
      </c>
      <c r="Q35" s="12">
        <v>-9.7916000000000003E-2</v>
      </c>
      <c r="R35" s="24">
        <v>210037</v>
      </c>
      <c r="S35" s="25">
        <v>1094</v>
      </c>
      <c r="T35" s="25">
        <v>106</v>
      </c>
      <c r="U35" s="26">
        <v>9.69E-2</v>
      </c>
      <c r="V35" s="25">
        <v>114.10084999999999</v>
      </c>
      <c r="W35" s="27">
        <v>0.92900269999999996</v>
      </c>
      <c r="X35" s="26">
        <v>0.1094</v>
      </c>
      <c r="Y35" s="25">
        <v>984</v>
      </c>
      <c r="Z35" s="25">
        <v>96</v>
      </c>
      <c r="AA35" s="26">
        <v>9.7600000000000006E-2</v>
      </c>
      <c r="AB35" s="25">
        <v>118.13852</v>
      </c>
      <c r="AC35" s="27">
        <v>0.81260540000000003</v>
      </c>
      <c r="AD35" s="26">
        <v>9.5699999999999993E-2</v>
      </c>
      <c r="AE35" s="26">
        <v>-0.12520000000000001</v>
      </c>
      <c r="AF35" s="26">
        <v>2.3699999999999999E-2</v>
      </c>
      <c r="AG35" s="26">
        <v>-0.104467</v>
      </c>
      <c r="AI35" s="14">
        <f t="shared" si="0"/>
        <v>-2</v>
      </c>
      <c r="AJ35" s="14">
        <f t="shared" si="1"/>
        <v>-1</v>
      </c>
      <c r="AK35" s="14">
        <f t="shared" si="2"/>
        <v>-7.0000000000000617E-4</v>
      </c>
      <c r="AL35" s="14">
        <f t="shared" si="3"/>
        <v>0.10256000000001109</v>
      </c>
      <c r="AM35" s="14">
        <f t="shared" si="4"/>
        <v>-9.5906000000000047E-3</v>
      </c>
      <c r="AN35" s="14">
        <f t="shared" si="5"/>
        <v>8.9999999999999802E-4</v>
      </c>
      <c r="AO35" s="14">
        <f t="shared" si="6"/>
        <v>0</v>
      </c>
      <c r="AP35" s="14">
        <f t="shared" si="7"/>
        <v>0</v>
      </c>
      <c r="AQ35" s="14">
        <f t="shared" si="8"/>
        <v>0</v>
      </c>
      <c r="AR35" s="14">
        <f t="shared" si="9"/>
        <v>0.2488000000000028</v>
      </c>
      <c r="AS35" s="14">
        <f t="shared" si="10"/>
        <v>-1.7076999999999787E-3</v>
      </c>
      <c r="AT35" s="14">
        <f t="shared" si="11"/>
        <v>1.5000000000000013E-3</v>
      </c>
      <c r="AU35" s="14">
        <f t="shared" si="12"/>
        <v>6.4000000000000029E-3</v>
      </c>
      <c r="AV35" s="14">
        <f t="shared" si="13"/>
        <v>0</v>
      </c>
      <c r="AW35" s="14">
        <f t="shared" si="14"/>
        <v>6.5510000000000013E-3</v>
      </c>
    </row>
    <row r="36" spans="1:49" ht="15" customHeight="1" x14ac:dyDescent="0.25">
      <c r="A36" s="6">
        <v>210038</v>
      </c>
      <c r="B36" s="5" t="s">
        <v>1113</v>
      </c>
      <c r="C36" s="11">
        <v>634</v>
      </c>
      <c r="D36" s="11">
        <v>149</v>
      </c>
      <c r="E36" s="12">
        <v>0.23499999999999999</v>
      </c>
      <c r="F36" s="11">
        <v>107.70519</v>
      </c>
      <c r="G36" s="13">
        <v>1.3834059000000001</v>
      </c>
      <c r="H36" s="12">
        <v>0.16589999999999999</v>
      </c>
      <c r="I36" s="11">
        <v>696</v>
      </c>
      <c r="J36" s="11">
        <v>139</v>
      </c>
      <c r="K36" s="12">
        <v>0.19969999999999999</v>
      </c>
      <c r="L36" s="11">
        <v>119.11833</v>
      </c>
      <c r="M36" s="13">
        <v>1.1669069000000001</v>
      </c>
      <c r="N36" s="12">
        <v>0.1399</v>
      </c>
      <c r="O36" s="12">
        <v>-0.15670000000000001</v>
      </c>
      <c r="P36" s="12">
        <v>-0.112</v>
      </c>
      <c r="Q36" s="12">
        <v>-0.25114999999999998</v>
      </c>
      <c r="R36" s="24">
        <v>210038</v>
      </c>
      <c r="S36" s="25">
        <v>634</v>
      </c>
      <c r="T36" s="25">
        <v>146</v>
      </c>
      <c r="U36" s="26">
        <v>0.2303</v>
      </c>
      <c r="V36" s="25">
        <v>104.14203999999999</v>
      </c>
      <c r="W36" s="27">
        <v>1.4019314</v>
      </c>
      <c r="X36" s="26">
        <v>0.1651</v>
      </c>
      <c r="Y36" s="25">
        <v>696</v>
      </c>
      <c r="Z36" s="25">
        <v>134</v>
      </c>
      <c r="AA36" s="26">
        <v>0.1925</v>
      </c>
      <c r="AB36" s="25">
        <v>116.20211999999999</v>
      </c>
      <c r="AC36" s="27">
        <v>1.1531631</v>
      </c>
      <c r="AD36" s="26">
        <v>0.1358</v>
      </c>
      <c r="AE36" s="26">
        <v>-0.17749999999999999</v>
      </c>
      <c r="AF36" s="26">
        <v>-0.112</v>
      </c>
      <c r="AG36" s="26">
        <v>-0.26962000000000003</v>
      </c>
      <c r="AI36" s="14">
        <f t="shared" si="0"/>
        <v>0</v>
      </c>
      <c r="AJ36" s="14">
        <f t="shared" si="1"/>
        <v>3</v>
      </c>
      <c r="AK36" s="14">
        <f t="shared" si="2"/>
        <v>4.699999999999982E-3</v>
      </c>
      <c r="AL36" s="14">
        <f t="shared" si="3"/>
        <v>3.5631500000000074</v>
      </c>
      <c r="AM36" s="14">
        <f t="shared" si="4"/>
        <v>-1.8525499999999973E-2</v>
      </c>
      <c r="AN36" s="14">
        <f t="shared" si="5"/>
        <v>7.9999999999999516E-4</v>
      </c>
      <c r="AO36" s="14">
        <f t="shared" si="6"/>
        <v>0</v>
      </c>
      <c r="AP36" s="14">
        <f t="shared" si="7"/>
        <v>5</v>
      </c>
      <c r="AQ36" s="14">
        <f t="shared" si="8"/>
        <v>7.1999999999999842E-3</v>
      </c>
      <c r="AR36" s="14">
        <f t="shared" si="9"/>
        <v>2.9162100000000066</v>
      </c>
      <c r="AS36" s="14">
        <f t="shared" si="10"/>
        <v>1.3743800000000084E-2</v>
      </c>
      <c r="AT36" s="14">
        <f t="shared" si="11"/>
        <v>4.0999999999999925E-3</v>
      </c>
      <c r="AU36" s="14">
        <f t="shared" si="12"/>
        <v>2.0799999999999985E-2</v>
      </c>
      <c r="AV36" s="14">
        <f t="shared" si="13"/>
        <v>0</v>
      </c>
      <c r="AW36" s="14">
        <f t="shared" si="14"/>
        <v>1.8470000000000042E-2</v>
      </c>
    </row>
    <row r="37" spans="1:49" ht="15" customHeight="1" x14ac:dyDescent="0.25">
      <c r="A37" s="6">
        <v>210039</v>
      </c>
      <c r="B37" s="5" t="s">
        <v>1114</v>
      </c>
      <c r="C37" s="11">
        <v>863</v>
      </c>
      <c r="D37" s="11">
        <v>96</v>
      </c>
      <c r="E37" s="12">
        <v>0.11119999999999999</v>
      </c>
      <c r="F37" s="11">
        <v>106.32080999999999</v>
      </c>
      <c r="G37" s="13">
        <v>0.90292760000000005</v>
      </c>
      <c r="H37" s="12">
        <v>0.10829999999999999</v>
      </c>
      <c r="I37" s="11">
        <v>871</v>
      </c>
      <c r="J37" s="11">
        <v>93</v>
      </c>
      <c r="K37" s="12">
        <v>0.10680000000000001</v>
      </c>
      <c r="L37" s="11">
        <v>113.91055</v>
      </c>
      <c r="M37" s="13">
        <v>0.81643010000000005</v>
      </c>
      <c r="N37" s="12">
        <v>9.7900000000000001E-2</v>
      </c>
      <c r="O37" s="12">
        <v>-9.6000000000000002E-2</v>
      </c>
      <c r="P37" s="12">
        <v>-0.1008</v>
      </c>
      <c r="Q37" s="12">
        <v>-0.18712300000000001</v>
      </c>
      <c r="R37" s="24">
        <v>210039</v>
      </c>
      <c r="S37" s="25">
        <v>863</v>
      </c>
      <c r="T37" s="25">
        <v>93</v>
      </c>
      <c r="U37" s="26">
        <v>0.10780000000000001</v>
      </c>
      <c r="V37" s="25">
        <v>104.73848</v>
      </c>
      <c r="W37" s="27">
        <v>0.88792579999999999</v>
      </c>
      <c r="X37" s="26">
        <v>0.1045</v>
      </c>
      <c r="Y37" s="25">
        <v>871</v>
      </c>
      <c r="Z37" s="25">
        <v>93</v>
      </c>
      <c r="AA37" s="26">
        <v>0.10680000000000001</v>
      </c>
      <c r="AB37" s="25">
        <v>112.33308</v>
      </c>
      <c r="AC37" s="27">
        <v>0.82789500000000005</v>
      </c>
      <c r="AD37" s="26">
        <v>9.7500000000000003E-2</v>
      </c>
      <c r="AE37" s="26">
        <v>-6.7000000000000004E-2</v>
      </c>
      <c r="AF37" s="26">
        <v>-0.1008</v>
      </c>
      <c r="AG37" s="26">
        <v>-0.16104599999999999</v>
      </c>
      <c r="AI37" s="14">
        <f t="shared" si="0"/>
        <v>0</v>
      </c>
      <c r="AJ37" s="14">
        <f t="shared" si="1"/>
        <v>3</v>
      </c>
      <c r="AK37" s="14">
        <f t="shared" si="2"/>
        <v>3.3999999999999864E-3</v>
      </c>
      <c r="AL37" s="14">
        <f t="shared" si="3"/>
        <v>1.5823299999999989</v>
      </c>
      <c r="AM37" s="14">
        <f t="shared" si="4"/>
        <v>1.5001800000000065E-2</v>
      </c>
      <c r="AN37" s="14">
        <f t="shared" si="5"/>
        <v>3.7999999999999978E-3</v>
      </c>
      <c r="AO37" s="14">
        <f t="shared" si="6"/>
        <v>0</v>
      </c>
      <c r="AP37" s="14">
        <f t="shared" si="7"/>
        <v>0</v>
      </c>
      <c r="AQ37" s="14">
        <f t="shared" si="8"/>
        <v>0</v>
      </c>
      <c r="AR37" s="14">
        <f t="shared" si="9"/>
        <v>1.5774700000000053</v>
      </c>
      <c r="AS37" s="14">
        <f t="shared" si="10"/>
        <v>-1.14649E-2</v>
      </c>
      <c r="AT37" s="14">
        <f t="shared" si="11"/>
        <v>3.9999999999999758E-4</v>
      </c>
      <c r="AU37" s="14">
        <f t="shared" si="12"/>
        <v>-2.8999999999999998E-2</v>
      </c>
      <c r="AV37" s="14">
        <f t="shared" si="13"/>
        <v>0</v>
      </c>
      <c r="AW37" s="14">
        <f t="shared" si="14"/>
        <v>-2.6077000000000017E-2</v>
      </c>
    </row>
    <row r="38" spans="1:49" ht="15" customHeight="1" x14ac:dyDescent="0.25">
      <c r="A38" s="6">
        <v>210040</v>
      </c>
      <c r="B38" s="5" t="s">
        <v>1115</v>
      </c>
      <c r="C38" s="11">
        <v>1693</v>
      </c>
      <c r="D38" s="11">
        <v>270</v>
      </c>
      <c r="E38" s="12">
        <v>0.1595</v>
      </c>
      <c r="F38" s="11">
        <v>247.4358</v>
      </c>
      <c r="G38" s="13">
        <v>1.0911921</v>
      </c>
      <c r="H38" s="12">
        <v>0.13089999999999999</v>
      </c>
      <c r="I38" s="11">
        <v>1718</v>
      </c>
      <c r="J38" s="11">
        <v>247</v>
      </c>
      <c r="K38" s="12">
        <v>0.14380000000000001</v>
      </c>
      <c r="L38" s="11">
        <v>267.57020999999997</v>
      </c>
      <c r="M38" s="13">
        <v>0.9231222</v>
      </c>
      <c r="N38" s="12">
        <v>0.11070000000000001</v>
      </c>
      <c r="O38" s="12">
        <v>-0.15429999999999999</v>
      </c>
      <c r="P38" s="12">
        <v>-0.1918</v>
      </c>
      <c r="Q38" s="12">
        <v>-0.31650499999999998</v>
      </c>
      <c r="R38" s="24">
        <v>210040</v>
      </c>
      <c r="S38" s="25">
        <v>1694</v>
      </c>
      <c r="T38" s="25">
        <v>267</v>
      </c>
      <c r="U38" s="26">
        <v>0.15759999999999999</v>
      </c>
      <c r="V38" s="25">
        <v>242.41184999999999</v>
      </c>
      <c r="W38" s="27">
        <v>1.1014313</v>
      </c>
      <c r="X38" s="26">
        <v>0.12970000000000001</v>
      </c>
      <c r="Y38" s="25">
        <v>1718</v>
      </c>
      <c r="Z38" s="25">
        <v>237</v>
      </c>
      <c r="AA38" s="26">
        <v>0.13800000000000001</v>
      </c>
      <c r="AB38" s="25">
        <v>261.08377999999999</v>
      </c>
      <c r="AC38" s="27">
        <v>0.90775459999999997</v>
      </c>
      <c r="AD38" s="26">
        <v>0.1069</v>
      </c>
      <c r="AE38" s="26">
        <v>-0.17580000000000001</v>
      </c>
      <c r="AF38" s="26">
        <v>-0.1918</v>
      </c>
      <c r="AG38" s="26">
        <v>-0.33388200000000001</v>
      </c>
      <c r="AI38" s="14">
        <f t="shared" si="0"/>
        <v>-1</v>
      </c>
      <c r="AJ38" s="14">
        <f t="shared" si="1"/>
        <v>3</v>
      </c>
      <c r="AK38" s="14">
        <f t="shared" si="2"/>
        <v>1.9000000000000128E-3</v>
      </c>
      <c r="AL38" s="14">
        <f t="shared" si="3"/>
        <v>5.0239500000000135</v>
      </c>
      <c r="AM38" s="14">
        <f t="shared" si="4"/>
        <v>-1.0239200000000004E-2</v>
      </c>
      <c r="AN38" s="14">
        <f t="shared" si="5"/>
        <v>1.1999999999999789E-3</v>
      </c>
      <c r="AO38" s="14">
        <f t="shared" si="6"/>
        <v>0</v>
      </c>
      <c r="AP38" s="14">
        <f t="shared" si="7"/>
        <v>10</v>
      </c>
      <c r="AQ38" s="14">
        <f t="shared" si="8"/>
        <v>5.7999999999999996E-3</v>
      </c>
      <c r="AR38" s="14">
        <f t="shared" si="9"/>
        <v>6.4864299999999844</v>
      </c>
      <c r="AS38" s="14">
        <f t="shared" si="10"/>
        <v>1.5367600000000037E-2</v>
      </c>
      <c r="AT38" s="14">
        <f t="shared" si="11"/>
        <v>3.8000000000000117E-3</v>
      </c>
      <c r="AU38" s="14">
        <f t="shared" si="12"/>
        <v>2.1500000000000019E-2</v>
      </c>
      <c r="AV38" s="14">
        <f t="shared" si="13"/>
        <v>0</v>
      </c>
      <c r="AW38" s="14">
        <f t="shared" si="14"/>
        <v>1.7377000000000031E-2</v>
      </c>
    </row>
    <row r="39" spans="1:49" ht="15" customHeight="1" x14ac:dyDescent="0.25">
      <c r="A39" s="6">
        <v>210043</v>
      </c>
      <c r="B39" s="5" t="s">
        <v>1116</v>
      </c>
      <c r="C39" s="11">
        <v>2551</v>
      </c>
      <c r="D39" s="11">
        <v>383</v>
      </c>
      <c r="E39" s="12">
        <v>0.15010000000000001</v>
      </c>
      <c r="F39" s="11">
        <v>340.96039999999999</v>
      </c>
      <c r="G39" s="13">
        <v>1.1232975999999999</v>
      </c>
      <c r="H39" s="12">
        <v>0.13469999999999999</v>
      </c>
      <c r="I39" s="11">
        <v>2411</v>
      </c>
      <c r="J39" s="11">
        <v>321</v>
      </c>
      <c r="K39" s="12">
        <v>0.1331</v>
      </c>
      <c r="L39" s="11">
        <v>341.68554999999998</v>
      </c>
      <c r="M39" s="13">
        <v>0.93946030000000003</v>
      </c>
      <c r="N39" s="12">
        <v>0.11269999999999999</v>
      </c>
      <c r="O39" s="12">
        <v>-0.1633</v>
      </c>
      <c r="P39" s="12">
        <v>-0.13350000000000001</v>
      </c>
      <c r="Q39" s="12">
        <v>-0.27499899999999999</v>
      </c>
      <c r="R39" s="24">
        <v>210043</v>
      </c>
      <c r="S39" s="25">
        <v>2551</v>
      </c>
      <c r="T39" s="25">
        <v>382</v>
      </c>
      <c r="U39" s="26">
        <v>0.1497</v>
      </c>
      <c r="V39" s="25">
        <v>338.60798</v>
      </c>
      <c r="W39" s="27">
        <v>1.1281483000000001</v>
      </c>
      <c r="X39" s="26">
        <v>0.1328</v>
      </c>
      <c r="Y39" s="25">
        <v>2412</v>
      </c>
      <c r="Z39" s="25">
        <v>318</v>
      </c>
      <c r="AA39" s="26">
        <v>0.1318</v>
      </c>
      <c r="AB39" s="25">
        <v>338.66773999999998</v>
      </c>
      <c r="AC39" s="27">
        <v>0.93897339999999996</v>
      </c>
      <c r="AD39" s="26">
        <v>0.1106</v>
      </c>
      <c r="AE39" s="26">
        <v>-0.16719999999999999</v>
      </c>
      <c r="AF39" s="26">
        <v>-0.13350000000000001</v>
      </c>
      <c r="AG39" s="26">
        <v>-0.27837899999999999</v>
      </c>
      <c r="AI39" s="14">
        <f t="shared" ref="AI39:AI60" si="15">C39-S39</f>
        <v>0</v>
      </c>
      <c r="AJ39" s="14">
        <f t="shared" ref="AJ39:AJ60" si="16">D39-T39</f>
        <v>1</v>
      </c>
      <c r="AK39" s="14">
        <f t="shared" ref="AK39:AK60" si="17">E39-U39</f>
        <v>4.0000000000001146E-4</v>
      </c>
      <c r="AL39" s="14">
        <f t="shared" ref="AL39:AL60" si="18">F39-V39</f>
        <v>2.3524199999999951</v>
      </c>
      <c r="AM39" s="14">
        <f t="shared" ref="AM39:AM60" si="19">G39-W39</f>
        <v>-4.8507000000002076E-3</v>
      </c>
      <c r="AN39" s="14">
        <f t="shared" ref="AN39:AN60" si="20">H39-X39</f>
        <v>1.899999999999985E-3</v>
      </c>
      <c r="AO39" s="14">
        <f t="shared" ref="AO39:AO60" si="21">I39-Y39</f>
        <v>-1</v>
      </c>
      <c r="AP39" s="14">
        <f t="shared" ref="AP39:AP60" si="22">J39-Z39</f>
        <v>3</v>
      </c>
      <c r="AQ39" s="14">
        <f t="shared" ref="AQ39:AQ60" si="23">K39-AA39</f>
        <v>1.2999999999999956E-3</v>
      </c>
      <c r="AR39" s="14">
        <f t="shared" ref="AR39:AR60" si="24">L39-AB39</f>
        <v>3.0178099999999972</v>
      </c>
      <c r="AS39" s="14">
        <f t="shared" ref="AS39:AS60" si="25">M39-AC39</f>
        <v>4.8690000000006783E-4</v>
      </c>
      <c r="AT39" s="14">
        <f t="shared" ref="AT39:AT60" si="26">N39-AD39</f>
        <v>2.0999999999999908E-3</v>
      </c>
      <c r="AU39" s="14">
        <f t="shared" ref="AU39:AU60" si="27">O39-AE39</f>
        <v>3.8999999999999868E-3</v>
      </c>
      <c r="AV39" s="14">
        <f t="shared" ref="AV39:AV60" si="28">P39-AF39</f>
        <v>0</v>
      </c>
      <c r="AW39" s="14">
        <f t="shared" ref="AW39:AW60" si="29">Q39-AG39</f>
        <v>3.3799999999999941E-3</v>
      </c>
    </row>
    <row r="40" spans="1:49" ht="15" customHeight="1" x14ac:dyDescent="0.25">
      <c r="A40" s="6">
        <v>210044</v>
      </c>
      <c r="B40" s="5" t="s">
        <v>1117</v>
      </c>
      <c r="C40" s="11">
        <v>2432</v>
      </c>
      <c r="D40" s="11">
        <v>188</v>
      </c>
      <c r="E40" s="12">
        <v>7.7299999999999994E-2</v>
      </c>
      <c r="F40" s="11">
        <v>225.56342000000001</v>
      </c>
      <c r="G40" s="13">
        <v>0.83346849999999995</v>
      </c>
      <c r="H40" s="12">
        <v>9.9900000000000003E-2</v>
      </c>
      <c r="I40" s="11">
        <v>2789</v>
      </c>
      <c r="J40" s="11">
        <v>221</v>
      </c>
      <c r="K40" s="12">
        <v>7.9200000000000007E-2</v>
      </c>
      <c r="L40" s="11">
        <v>270.47852</v>
      </c>
      <c r="M40" s="13">
        <v>0.81707039999999997</v>
      </c>
      <c r="N40" s="12">
        <v>9.8000000000000004E-2</v>
      </c>
      <c r="O40" s="12">
        <v>-1.9E-2</v>
      </c>
      <c r="P40" s="12">
        <v>-6.2600000000000003E-2</v>
      </c>
      <c r="Q40" s="12">
        <v>-8.0410999999999996E-2</v>
      </c>
      <c r="R40" s="24">
        <v>210044</v>
      </c>
      <c r="S40" s="25">
        <v>2443</v>
      </c>
      <c r="T40" s="25">
        <v>186</v>
      </c>
      <c r="U40" s="26">
        <v>7.6100000000000001E-2</v>
      </c>
      <c r="V40" s="25">
        <v>226.10466</v>
      </c>
      <c r="W40" s="27">
        <v>0.82262789999999997</v>
      </c>
      <c r="X40" s="26">
        <v>9.69E-2</v>
      </c>
      <c r="Y40" s="25">
        <v>2799</v>
      </c>
      <c r="Z40" s="25">
        <v>222</v>
      </c>
      <c r="AA40" s="26">
        <v>7.9299999999999995E-2</v>
      </c>
      <c r="AB40" s="25">
        <v>271.22311000000002</v>
      </c>
      <c r="AC40" s="27">
        <v>0.81851430000000003</v>
      </c>
      <c r="AD40" s="26">
        <v>9.64E-2</v>
      </c>
      <c r="AE40" s="26">
        <v>-5.1999999999999998E-3</v>
      </c>
      <c r="AF40" s="26">
        <v>-6.2600000000000003E-2</v>
      </c>
      <c r="AG40" s="26">
        <v>-6.7474000000000006E-2</v>
      </c>
      <c r="AI40" s="14">
        <f t="shared" si="15"/>
        <v>-11</v>
      </c>
      <c r="AJ40" s="14">
        <f t="shared" si="16"/>
        <v>2</v>
      </c>
      <c r="AK40" s="14">
        <f t="shared" si="17"/>
        <v>1.1999999999999927E-3</v>
      </c>
      <c r="AL40" s="14">
        <f t="shared" si="18"/>
        <v>-0.54123999999998773</v>
      </c>
      <c r="AM40" s="14">
        <f t="shared" si="19"/>
        <v>1.0840599999999978E-2</v>
      </c>
      <c r="AN40" s="14">
        <f t="shared" si="20"/>
        <v>3.0000000000000027E-3</v>
      </c>
      <c r="AO40" s="14">
        <f t="shared" si="21"/>
        <v>-10</v>
      </c>
      <c r="AP40" s="14">
        <f t="shared" si="22"/>
        <v>-1</v>
      </c>
      <c r="AQ40" s="14">
        <f t="shared" si="23"/>
        <v>-9.9999999999988987E-5</v>
      </c>
      <c r="AR40" s="14">
        <f t="shared" si="24"/>
        <v>-0.74459000000001652</v>
      </c>
      <c r="AS40" s="14">
        <f t="shared" si="25"/>
        <v>-1.4439000000000535E-3</v>
      </c>
      <c r="AT40" s="14">
        <f t="shared" si="26"/>
        <v>1.6000000000000042E-3</v>
      </c>
      <c r="AU40" s="14">
        <f t="shared" si="27"/>
        <v>-1.38E-2</v>
      </c>
      <c r="AV40" s="14">
        <f t="shared" si="28"/>
        <v>0</v>
      </c>
      <c r="AW40" s="14">
        <f t="shared" si="29"/>
        <v>-1.293699999999999E-2</v>
      </c>
    </row>
    <row r="41" spans="1:49" ht="15" customHeight="1" x14ac:dyDescent="0.25">
      <c r="A41" s="6">
        <v>210045</v>
      </c>
      <c r="B41" s="5" t="s">
        <v>1118</v>
      </c>
      <c r="C41" s="11">
        <v>44</v>
      </c>
      <c r="D41" s="11">
        <v>7</v>
      </c>
      <c r="E41" s="12">
        <v>0.15909999999999999</v>
      </c>
      <c r="F41" s="11">
        <v>5.5763851000000004</v>
      </c>
      <c r="G41" s="13">
        <v>1.2552935000000001</v>
      </c>
      <c r="H41" s="12">
        <v>0.15049999999999999</v>
      </c>
      <c r="I41" s="11">
        <v>45</v>
      </c>
      <c r="J41" s="11">
        <v>1</v>
      </c>
      <c r="K41" s="12">
        <v>2.2200000000000001E-2</v>
      </c>
      <c r="L41" s="11">
        <v>5.0297744</v>
      </c>
      <c r="M41" s="13">
        <v>0.1988161</v>
      </c>
      <c r="N41" s="12">
        <v>2.3800000000000002E-2</v>
      </c>
      <c r="O41" s="12">
        <v>-0.84189999999999998</v>
      </c>
      <c r="P41" s="12">
        <v>7.0400000000000004E-2</v>
      </c>
      <c r="Q41" s="12">
        <v>-0.83077000000000001</v>
      </c>
      <c r="R41" s="24">
        <v>210045</v>
      </c>
      <c r="S41" s="25">
        <v>44</v>
      </c>
      <c r="T41" s="25">
        <v>7</v>
      </c>
      <c r="U41" s="26">
        <v>0.15909999999999999</v>
      </c>
      <c r="V41" s="25">
        <v>5.5658447999999998</v>
      </c>
      <c r="W41" s="27">
        <v>1.2576707</v>
      </c>
      <c r="X41" s="26">
        <v>0.14810000000000001</v>
      </c>
      <c r="Y41" s="25">
        <v>45</v>
      </c>
      <c r="Z41" s="25">
        <v>1</v>
      </c>
      <c r="AA41" s="26">
        <v>2.2200000000000001E-2</v>
      </c>
      <c r="AB41" s="25">
        <v>5.0014294000000001</v>
      </c>
      <c r="AC41" s="27">
        <v>0.1999428</v>
      </c>
      <c r="AD41" s="26">
        <v>2.35E-2</v>
      </c>
      <c r="AE41" s="26">
        <v>-0.84130000000000005</v>
      </c>
      <c r="AF41" s="26">
        <v>7.0400000000000004E-2</v>
      </c>
      <c r="AG41" s="26">
        <v>-0.83012799999999998</v>
      </c>
      <c r="AI41" s="14">
        <f t="shared" si="15"/>
        <v>0</v>
      </c>
      <c r="AJ41" s="14">
        <f t="shared" si="16"/>
        <v>0</v>
      </c>
      <c r="AK41" s="14">
        <f t="shared" si="17"/>
        <v>0</v>
      </c>
      <c r="AL41" s="14">
        <f t="shared" si="18"/>
        <v>1.0540300000000613E-2</v>
      </c>
      <c r="AM41" s="14">
        <f t="shared" si="19"/>
        <v>-2.3771999999999682E-3</v>
      </c>
      <c r="AN41" s="14">
        <f t="shared" si="20"/>
        <v>2.3999999999999855E-3</v>
      </c>
      <c r="AO41" s="14">
        <f t="shared" si="21"/>
        <v>0</v>
      </c>
      <c r="AP41" s="14">
        <f t="shared" si="22"/>
        <v>0</v>
      </c>
      <c r="AQ41" s="14">
        <f t="shared" si="23"/>
        <v>0</v>
      </c>
      <c r="AR41" s="14">
        <f t="shared" si="24"/>
        <v>2.8344999999999843E-2</v>
      </c>
      <c r="AS41" s="14">
        <f t="shared" si="25"/>
        <v>-1.1267000000000083E-3</v>
      </c>
      <c r="AT41" s="14">
        <f t="shared" si="26"/>
        <v>3.0000000000000165E-4</v>
      </c>
      <c r="AU41" s="14">
        <f t="shared" si="27"/>
        <v>-5.9999999999993392E-4</v>
      </c>
      <c r="AV41" s="14">
        <f t="shared" si="28"/>
        <v>0</v>
      </c>
      <c r="AW41" s="14">
        <f t="shared" si="29"/>
        <v>-6.4200000000003143E-4</v>
      </c>
    </row>
    <row r="42" spans="1:49" ht="15" customHeight="1" x14ac:dyDescent="0.25">
      <c r="A42" s="6">
        <v>210048</v>
      </c>
      <c r="B42" s="5" t="s">
        <v>1119</v>
      </c>
      <c r="C42" s="11">
        <v>2560</v>
      </c>
      <c r="D42" s="11">
        <v>270</v>
      </c>
      <c r="E42" s="12">
        <v>0.1055</v>
      </c>
      <c r="F42" s="11">
        <v>278.69479000000001</v>
      </c>
      <c r="G42" s="13">
        <v>0.96880169999999999</v>
      </c>
      <c r="H42" s="12">
        <v>0.1162</v>
      </c>
      <c r="I42" s="11">
        <v>2398</v>
      </c>
      <c r="J42" s="11">
        <v>228</v>
      </c>
      <c r="K42" s="12">
        <v>9.5100000000000004E-2</v>
      </c>
      <c r="L42" s="11">
        <v>280.48469999999998</v>
      </c>
      <c r="M42" s="13">
        <v>0.81287860000000001</v>
      </c>
      <c r="N42" s="12">
        <v>9.7500000000000003E-2</v>
      </c>
      <c r="O42" s="12">
        <v>-0.16089999999999999</v>
      </c>
      <c r="P42" s="12">
        <v>-4.9200000000000001E-2</v>
      </c>
      <c r="Q42" s="12">
        <v>-0.202184</v>
      </c>
      <c r="R42" s="24">
        <v>210048</v>
      </c>
      <c r="S42" s="25">
        <v>2564</v>
      </c>
      <c r="T42" s="25">
        <v>266</v>
      </c>
      <c r="U42" s="26">
        <v>0.1037</v>
      </c>
      <c r="V42" s="25">
        <v>275.76634999999999</v>
      </c>
      <c r="W42" s="27">
        <v>0.96458469999999996</v>
      </c>
      <c r="X42" s="26">
        <v>0.11360000000000001</v>
      </c>
      <c r="Y42" s="25">
        <v>2404</v>
      </c>
      <c r="Z42" s="25">
        <v>226</v>
      </c>
      <c r="AA42" s="26">
        <v>9.4E-2</v>
      </c>
      <c r="AB42" s="25">
        <v>278.65057000000002</v>
      </c>
      <c r="AC42" s="27">
        <v>0.81105159999999998</v>
      </c>
      <c r="AD42" s="26">
        <v>9.5500000000000002E-2</v>
      </c>
      <c r="AE42" s="26">
        <v>-0.1593</v>
      </c>
      <c r="AF42" s="26">
        <v>-4.9200000000000001E-2</v>
      </c>
      <c r="AG42" s="26">
        <v>-0.20066200000000001</v>
      </c>
      <c r="AI42" s="14">
        <f t="shared" si="15"/>
        <v>-4</v>
      </c>
      <c r="AJ42" s="14">
        <f t="shared" si="16"/>
        <v>4</v>
      </c>
      <c r="AK42" s="14">
        <f t="shared" si="17"/>
        <v>1.799999999999996E-3</v>
      </c>
      <c r="AL42" s="14">
        <f t="shared" si="18"/>
        <v>2.9284400000000232</v>
      </c>
      <c r="AM42" s="14">
        <f t="shared" si="19"/>
        <v>4.2170000000000263E-3</v>
      </c>
      <c r="AN42" s="14">
        <f t="shared" si="20"/>
        <v>2.5999999999999912E-3</v>
      </c>
      <c r="AO42" s="14">
        <f t="shared" si="21"/>
        <v>-6</v>
      </c>
      <c r="AP42" s="14">
        <f t="shared" si="22"/>
        <v>2</v>
      </c>
      <c r="AQ42" s="14">
        <f t="shared" si="23"/>
        <v>1.1000000000000038E-3</v>
      </c>
      <c r="AR42" s="14">
        <f t="shared" si="24"/>
        <v>1.8341299999999592</v>
      </c>
      <c r="AS42" s="14">
        <f t="shared" si="25"/>
        <v>1.8270000000000231E-3</v>
      </c>
      <c r="AT42" s="14">
        <f t="shared" si="26"/>
        <v>2.0000000000000018E-3</v>
      </c>
      <c r="AU42" s="14">
        <f t="shared" si="27"/>
        <v>-1.5999999999999903E-3</v>
      </c>
      <c r="AV42" s="14">
        <f t="shared" si="28"/>
        <v>0</v>
      </c>
      <c r="AW42" s="14">
        <f t="shared" si="29"/>
        <v>-1.5219999999999956E-3</v>
      </c>
    </row>
    <row r="43" spans="1:49" ht="15" customHeight="1" x14ac:dyDescent="0.25">
      <c r="A43" s="6">
        <v>210049</v>
      </c>
      <c r="B43" s="5" t="s">
        <v>1120</v>
      </c>
      <c r="C43" s="11">
        <v>1776</v>
      </c>
      <c r="D43" s="11">
        <v>221</v>
      </c>
      <c r="E43" s="12">
        <v>0.1244</v>
      </c>
      <c r="F43" s="11">
        <v>207.50554</v>
      </c>
      <c r="G43" s="13">
        <v>1.0650318000000001</v>
      </c>
      <c r="H43" s="12">
        <v>0.12770000000000001</v>
      </c>
      <c r="I43" s="11">
        <v>1536</v>
      </c>
      <c r="J43" s="11">
        <v>145</v>
      </c>
      <c r="K43" s="12">
        <v>9.4399999999999998E-2</v>
      </c>
      <c r="L43" s="11">
        <v>194.15072000000001</v>
      </c>
      <c r="M43" s="13">
        <v>0.74684249999999996</v>
      </c>
      <c r="N43" s="12">
        <v>8.9599999999999999E-2</v>
      </c>
      <c r="O43" s="12">
        <v>-0.2984</v>
      </c>
      <c r="P43" s="12">
        <v>-5.8700000000000002E-2</v>
      </c>
      <c r="Q43" s="12">
        <v>-0.339584</v>
      </c>
      <c r="R43" s="24">
        <v>210049</v>
      </c>
      <c r="S43" s="25">
        <v>1776</v>
      </c>
      <c r="T43" s="25">
        <v>220</v>
      </c>
      <c r="U43" s="26">
        <v>0.1239</v>
      </c>
      <c r="V43" s="25">
        <v>206.94309000000001</v>
      </c>
      <c r="W43" s="27">
        <v>1.0630942000000001</v>
      </c>
      <c r="X43" s="26">
        <v>0.12520000000000001</v>
      </c>
      <c r="Y43" s="25">
        <v>1536</v>
      </c>
      <c r="Z43" s="25">
        <v>145</v>
      </c>
      <c r="AA43" s="26">
        <v>9.4399999999999998E-2</v>
      </c>
      <c r="AB43" s="25">
        <v>193.92973000000001</v>
      </c>
      <c r="AC43" s="27">
        <v>0.74769350000000001</v>
      </c>
      <c r="AD43" s="26">
        <v>8.7999999999999995E-2</v>
      </c>
      <c r="AE43" s="26">
        <v>-0.29709999999999998</v>
      </c>
      <c r="AF43" s="26">
        <v>-5.8700000000000002E-2</v>
      </c>
      <c r="AG43" s="26">
        <v>-0.33835999999999999</v>
      </c>
      <c r="AI43" s="14">
        <f t="shared" si="15"/>
        <v>0</v>
      </c>
      <c r="AJ43" s="14">
        <f t="shared" si="16"/>
        <v>1</v>
      </c>
      <c r="AK43" s="14">
        <f t="shared" si="17"/>
        <v>5.0000000000000044E-4</v>
      </c>
      <c r="AL43" s="14">
        <f t="shared" si="18"/>
        <v>0.56244999999998413</v>
      </c>
      <c r="AM43" s="14">
        <f t="shared" si="19"/>
        <v>1.9375999999999838E-3</v>
      </c>
      <c r="AN43" s="14">
        <f t="shared" si="20"/>
        <v>2.5000000000000022E-3</v>
      </c>
      <c r="AO43" s="14">
        <f t="shared" si="21"/>
        <v>0</v>
      </c>
      <c r="AP43" s="14">
        <f t="shared" si="22"/>
        <v>0</v>
      </c>
      <c r="AQ43" s="14">
        <f t="shared" si="23"/>
        <v>0</v>
      </c>
      <c r="AR43" s="14">
        <f t="shared" si="24"/>
        <v>0.22099000000000046</v>
      </c>
      <c r="AS43" s="14">
        <f t="shared" si="25"/>
        <v>-8.5100000000004616E-4</v>
      </c>
      <c r="AT43" s="14">
        <f t="shared" si="26"/>
        <v>1.6000000000000042E-3</v>
      </c>
      <c r="AU43" s="14">
        <f t="shared" si="27"/>
        <v>-1.3000000000000234E-3</v>
      </c>
      <c r="AV43" s="14">
        <f t="shared" si="28"/>
        <v>0</v>
      </c>
      <c r="AW43" s="14">
        <f t="shared" si="29"/>
        <v>-1.2240000000000029E-3</v>
      </c>
    </row>
    <row r="44" spans="1:49" ht="15" customHeight="1" x14ac:dyDescent="0.25">
      <c r="A44" s="6">
        <v>210051</v>
      </c>
      <c r="B44" s="5" t="s">
        <v>1121</v>
      </c>
      <c r="C44" s="11">
        <v>1422</v>
      </c>
      <c r="D44" s="11">
        <v>194</v>
      </c>
      <c r="E44" s="12">
        <v>0.13639999999999999</v>
      </c>
      <c r="F44" s="11">
        <v>205.71798000000001</v>
      </c>
      <c r="G44" s="13">
        <v>0.94303859999999995</v>
      </c>
      <c r="H44" s="12">
        <v>0.11310000000000001</v>
      </c>
      <c r="I44" s="11">
        <v>1468</v>
      </c>
      <c r="J44" s="11">
        <v>169</v>
      </c>
      <c r="K44" s="12">
        <v>0.11509999999999999</v>
      </c>
      <c r="L44" s="11">
        <v>218.24618000000001</v>
      </c>
      <c r="M44" s="13">
        <v>0.77435489999999996</v>
      </c>
      <c r="N44" s="12">
        <v>9.2899999999999996E-2</v>
      </c>
      <c r="O44" s="12">
        <v>-0.17860000000000001</v>
      </c>
      <c r="P44" s="12">
        <v>-0.1041</v>
      </c>
      <c r="Q44" s="12">
        <v>-0.26410800000000001</v>
      </c>
      <c r="R44" s="24">
        <v>210051</v>
      </c>
      <c r="S44" s="25">
        <v>1425</v>
      </c>
      <c r="T44" s="25">
        <v>193</v>
      </c>
      <c r="U44" s="26">
        <v>0.13539999999999999</v>
      </c>
      <c r="V44" s="25">
        <v>205.55511999999999</v>
      </c>
      <c r="W44" s="27">
        <v>0.93892089999999995</v>
      </c>
      <c r="X44" s="26">
        <v>0.1106</v>
      </c>
      <c r="Y44" s="25">
        <v>1475</v>
      </c>
      <c r="Z44" s="25">
        <v>168</v>
      </c>
      <c r="AA44" s="26">
        <v>0.1139</v>
      </c>
      <c r="AB44" s="25">
        <v>218.39764</v>
      </c>
      <c r="AC44" s="27">
        <v>0.76923909999999995</v>
      </c>
      <c r="AD44" s="26">
        <v>9.06E-2</v>
      </c>
      <c r="AE44" s="26">
        <v>-0.18079999999999999</v>
      </c>
      <c r="AF44" s="26">
        <v>-0.1041</v>
      </c>
      <c r="AG44" s="26">
        <v>-0.26607900000000001</v>
      </c>
      <c r="AI44" s="14">
        <f t="shared" si="15"/>
        <v>-3</v>
      </c>
      <c r="AJ44" s="14">
        <f t="shared" si="16"/>
        <v>1</v>
      </c>
      <c r="AK44" s="14">
        <f t="shared" si="17"/>
        <v>1.0000000000000009E-3</v>
      </c>
      <c r="AL44" s="14">
        <f t="shared" si="18"/>
        <v>0.16286000000002332</v>
      </c>
      <c r="AM44" s="14">
        <f t="shared" si="19"/>
        <v>4.1177000000000019E-3</v>
      </c>
      <c r="AN44" s="14">
        <f t="shared" si="20"/>
        <v>2.5000000000000022E-3</v>
      </c>
      <c r="AO44" s="14">
        <f t="shared" si="21"/>
        <v>-7</v>
      </c>
      <c r="AP44" s="14">
        <f t="shared" si="22"/>
        <v>1</v>
      </c>
      <c r="AQ44" s="14">
        <f t="shared" si="23"/>
        <v>1.1999999999999927E-3</v>
      </c>
      <c r="AR44" s="14">
        <f t="shared" si="24"/>
        <v>-0.15145999999998594</v>
      </c>
      <c r="AS44" s="14">
        <f t="shared" si="25"/>
        <v>5.1158000000000037E-3</v>
      </c>
      <c r="AT44" s="14">
        <f t="shared" si="26"/>
        <v>2.2999999999999965E-3</v>
      </c>
      <c r="AU44" s="14">
        <f t="shared" si="27"/>
        <v>2.1999999999999797E-3</v>
      </c>
      <c r="AV44" s="14">
        <f t="shared" si="28"/>
        <v>0</v>
      </c>
      <c r="AW44" s="14">
        <f t="shared" si="29"/>
        <v>1.9710000000000005E-3</v>
      </c>
    </row>
    <row r="45" spans="1:49" ht="15" customHeight="1" x14ac:dyDescent="0.25">
      <c r="A45" s="6">
        <v>210055</v>
      </c>
      <c r="B45" s="5" t="s">
        <v>1122</v>
      </c>
      <c r="C45" s="11">
        <v>461</v>
      </c>
      <c r="D45" s="11">
        <v>81</v>
      </c>
      <c r="E45" s="12">
        <v>0.1757</v>
      </c>
      <c r="F45" s="11">
        <v>72.796255000000002</v>
      </c>
      <c r="G45" s="13">
        <v>1.1126946</v>
      </c>
      <c r="H45" s="12">
        <v>0.13339999999999999</v>
      </c>
      <c r="I45" s="11">
        <v>561</v>
      </c>
      <c r="J45" s="11">
        <v>104</v>
      </c>
      <c r="K45" s="12">
        <v>0.18540000000000001</v>
      </c>
      <c r="L45" s="11">
        <v>82.800888999999998</v>
      </c>
      <c r="M45" s="13">
        <v>1.2560252000000001</v>
      </c>
      <c r="N45" s="12">
        <v>0.15060000000000001</v>
      </c>
      <c r="O45" s="12">
        <v>0.12889999999999999</v>
      </c>
      <c r="P45" s="12">
        <v>-0.16489999999999999</v>
      </c>
      <c r="Q45" s="12">
        <v>-5.7256000000000001E-2</v>
      </c>
      <c r="R45" s="24">
        <v>210055</v>
      </c>
      <c r="S45" s="25">
        <v>461</v>
      </c>
      <c r="T45" s="25">
        <v>76</v>
      </c>
      <c r="U45" s="26">
        <v>0.16489999999999999</v>
      </c>
      <c r="V45" s="25">
        <v>69.956496999999999</v>
      </c>
      <c r="W45" s="27">
        <v>1.0863894000000001</v>
      </c>
      <c r="X45" s="26">
        <v>0.12790000000000001</v>
      </c>
      <c r="Y45" s="25">
        <v>562</v>
      </c>
      <c r="Z45" s="25">
        <v>101</v>
      </c>
      <c r="AA45" s="26">
        <v>0.1797</v>
      </c>
      <c r="AB45" s="25">
        <v>81.189942000000002</v>
      </c>
      <c r="AC45" s="27">
        <v>1.2439964999999999</v>
      </c>
      <c r="AD45" s="26">
        <v>0.14649999999999999</v>
      </c>
      <c r="AE45" s="26">
        <v>0.1454</v>
      </c>
      <c r="AF45" s="26">
        <v>-0.16489999999999999</v>
      </c>
      <c r="AG45" s="26">
        <v>-4.3476000000000001E-2</v>
      </c>
      <c r="AI45" s="14">
        <f t="shared" si="15"/>
        <v>0</v>
      </c>
      <c r="AJ45" s="14">
        <f t="shared" si="16"/>
        <v>5</v>
      </c>
      <c r="AK45" s="14">
        <f t="shared" si="17"/>
        <v>1.0800000000000004E-2</v>
      </c>
      <c r="AL45" s="14">
        <f t="shared" si="18"/>
        <v>2.8397580000000033</v>
      </c>
      <c r="AM45" s="14">
        <f t="shared" si="19"/>
        <v>2.6305199999999918E-2</v>
      </c>
      <c r="AN45" s="14">
        <f t="shared" si="20"/>
        <v>5.4999999999999771E-3</v>
      </c>
      <c r="AO45" s="14">
        <f t="shared" si="21"/>
        <v>-1</v>
      </c>
      <c r="AP45" s="14">
        <f t="shared" si="22"/>
        <v>3</v>
      </c>
      <c r="AQ45" s="14">
        <f t="shared" si="23"/>
        <v>5.7000000000000106E-3</v>
      </c>
      <c r="AR45" s="14">
        <f t="shared" si="24"/>
        <v>1.6109469999999959</v>
      </c>
      <c r="AS45" s="14">
        <f t="shared" si="25"/>
        <v>1.2028700000000114E-2</v>
      </c>
      <c r="AT45" s="14">
        <f t="shared" si="26"/>
        <v>4.1000000000000203E-3</v>
      </c>
      <c r="AU45" s="14">
        <f t="shared" si="27"/>
        <v>-1.6500000000000015E-2</v>
      </c>
      <c r="AV45" s="14">
        <f t="shared" si="28"/>
        <v>0</v>
      </c>
      <c r="AW45" s="14">
        <f t="shared" si="29"/>
        <v>-1.3780000000000001E-2</v>
      </c>
    </row>
    <row r="46" spans="1:49" ht="15" customHeight="1" x14ac:dyDescent="0.25">
      <c r="A46" s="6">
        <v>210056</v>
      </c>
      <c r="B46" s="5" t="s">
        <v>1123</v>
      </c>
      <c r="C46" s="11">
        <v>1333</v>
      </c>
      <c r="D46" s="11">
        <v>206</v>
      </c>
      <c r="E46" s="12">
        <v>0.1545</v>
      </c>
      <c r="F46" s="11">
        <v>200.01043999999999</v>
      </c>
      <c r="G46" s="13">
        <v>1.0299461999999999</v>
      </c>
      <c r="H46" s="12">
        <v>0.1235</v>
      </c>
      <c r="I46" s="11">
        <v>1132</v>
      </c>
      <c r="J46" s="11">
        <v>196</v>
      </c>
      <c r="K46" s="12">
        <v>0.1731</v>
      </c>
      <c r="L46" s="11">
        <v>180.05090000000001</v>
      </c>
      <c r="M46" s="13">
        <v>1.0885811000000001</v>
      </c>
      <c r="N46" s="12">
        <v>0.1305</v>
      </c>
      <c r="O46" s="12">
        <v>5.67E-2</v>
      </c>
      <c r="P46" s="12">
        <v>-0.18049999999999999</v>
      </c>
      <c r="Q46" s="12">
        <v>-0.13403399999999999</v>
      </c>
      <c r="R46" s="24">
        <v>210056</v>
      </c>
      <c r="S46" s="25">
        <v>1333</v>
      </c>
      <c r="T46" s="25">
        <v>206</v>
      </c>
      <c r="U46" s="26">
        <v>0.1545</v>
      </c>
      <c r="V46" s="25">
        <v>199.54087999999999</v>
      </c>
      <c r="W46" s="27">
        <v>1.0323699</v>
      </c>
      <c r="X46" s="26">
        <v>0.1216</v>
      </c>
      <c r="Y46" s="25">
        <v>1132</v>
      </c>
      <c r="Z46" s="25">
        <v>195</v>
      </c>
      <c r="AA46" s="26">
        <v>0.17230000000000001</v>
      </c>
      <c r="AB46" s="25">
        <v>179.47129000000001</v>
      </c>
      <c r="AC46" s="27">
        <v>1.0865247</v>
      </c>
      <c r="AD46" s="26">
        <v>0.12790000000000001</v>
      </c>
      <c r="AE46" s="26">
        <v>5.1799999999999999E-2</v>
      </c>
      <c r="AF46" s="26">
        <v>-0.18049999999999999</v>
      </c>
      <c r="AG46" s="26">
        <v>-0.13805000000000001</v>
      </c>
      <c r="AI46" s="14">
        <f t="shared" si="15"/>
        <v>0</v>
      </c>
      <c r="AJ46" s="14">
        <f t="shared" si="16"/>
        <v>0</v>
      </c>
      <c r="AK46" s="14">
        <f t="shared" si="17"/>
        <v>0</v>
      </c>
      <c r="AL46" s="14">
        <f t="shared" si="18"/>
        <v>0.46956000000000131</v>
      </c>
      <c r="AM46" s="14">
        <f t="shared" si="19"/>
        <v>-2.4237000000000286E-3</v>
      </c>
      <c r="AN46" s="14">
        <f t="shared" si="20"/>
        <v>1.8999999999999989E-3</v>
      </c>
      <c r="AO46" s="14">
        <f t="shared" si="21"/>
        <v>0</v>
      </c>
      <c r="AP46" s="14">
        <f t="shared" si="22"/>
        <v>1</v>
      </c>
      <c r="AQ46" s="14">
        <f t="shared" si="23"/>
        <v>7.9999999999999516E-4</v>
      </c>
      <c r="AR46" s="14">
        <f t="shared" si="24"/>
        <v>0.5796100000000024</v>
      </c>
      <c r="AS46" s="14">
        <f t="shared" si="25"/>
        <v>2.0564000000000693E-3</v>
      </c>
      <c r="AT46" s="14">
        <f t="shared" si="26"/>
        <v>2.5999999999999912E-3</v>
      </c>
      <c r="AU46" s="14">
        <f t="shared" si="27"/>
        <v>4.9000000000000016E-3</v>
      </c>
      <c r="AV46" s="14">
        <f t="shared" si="28"/>
        <v>0</v>
      </c>
      <c r="AW46" s="14">
        <f t="shared" si="29"/>
        <v>4.0160000000000196E-3</v>
      </c>
    </row>
    <row r="47" spans="1:49" ht="15" customHeight="1" x14ac:dyDescent="0.25">
      <c r="A47" s="6">
        <v>210057</v>
      </c>
      <c r="B47" s="5" t="s">
        <v>1124</v>
      </c>
      <c r="C47" s="11">
        <v>2469</v>
      </c>
      <c r="D47" s="11">
        <v>201</v>
      </c>
      <c r="E47" s="12">
        <v>8.14E-2</v>
      </c>
      <c r="F47" s="11">
        <v>221.61577</v>
      </c>
      <c r="G47" s="13">
        <v>0.90697519999999998</v>
      </c>
      <c r="H47" s="12">
        <v>0.10879999999999999</v>
      </c>
      <c r="I47" s="11">
        <v>2361</v>
      </c>
      <c r="J47" s="11">
        <v>174</v>
      </c>
      <c r="K47" s="12">
        <v>7.3700000000000002E-2</v>
      </c>
      <c r="L47" s="11">
        <v>232.04963000000001</v>
      </c>
      <c r="M47" s="13">
        <v>0.74983960000000005</v>
      </c>
      <c r="N47" s="12">
        <v>8.9899999999999994E-2</v>
      </c>
      <c r="O47" s="12">
        <v>-0.17369999999999999</v>
      </c>
      <c r="P47" s="12">
        <v>-9.7299999999999998E-2</v>
      </c>
      <c r="Q47" s="12">
        <v>-0.25409900000000002</v>
      </c>
      <c r="R47" s="24">
        <v>210057</v>
      </c>
      <c r="S47" s="25">
        <v>2544</v>
      </c>
      <c r="T47" s="25">
        <v>208</v>
      </c>
      <c r="U47" s="26">
        <v>8.1799999999999998E-2</v>
      </c>
      <c r="V47" s="25">
        <v>230.46869000000001</v>
      </c>
      <c r="W47" s="27">
        <v>0.90250870000000005</v>
      </c>
      <c r="X47" s="26">
        <v>0.10630000000000001</v>
      </c>
      <c r="Y47" s="25">
        <v>2424</v>
      </c>
      <c r="Z47" s="25">
        <v>179</v>
      </c>
      <c r="AA47" s="26">
        <v>7.3800000000000004E-2</v>
      </c>
      <c r="AB47" s="25">
        <v>239.01382000000001</v>
      </c>
      <c r="AC47" s="27">
        <v>0.74891070000000004</v>
      </c>
      <c r="AD47" s="26">
        <v>8.8200000000000001E-2</v>
      </c>
      <c r="AE47" s="26">
        <v>-0.17030000000000001</v>
      </c>
      <c r="AF47" s="26">
        <v>-9.7299999999999998E-2</v>
      </c>
      <c r="AG47" s="26">
        <v>-0.25102999999999998</v>
      </c>
      <c r="AI47" s="14">
        <f t="shared" si="15"/>
        <v>-75</v>
      </c>
      <c r="AJ47" s="14">
        <f t="shared" si="16"/>
        <v>-7</v>
      </c>
      <c r="AK47" s="14">
        <f t="shared" si="17"/>
        <v>-3.9999999999999758E-4</v>
      </c>
      <c r="AL47" s="14">
        <f t="shared" si="18"/>
        <v>-8.8529200000000117</v>
      </c>
      <c r="AM47" s="14">
        <f t="shared" si="19"/>
        <v>4.4664999999999289E-3</v>
      </c>
      <c r="AN47" s="14">
        <f t="shared" si="20"/>
        <v>2.4999999999999883E-3</v>
      </c>
      <c r="AO47" s="14">
        <f t="shared" si="21"/>
        <v>-63</v>
      </c>
      <c r="AP47" s="14">
        <f t="shared" si="22"/>
        <v>-5</v>
      </c>
      <c r="AQ47" s="14">
        <f t="shared" si="23"/>
        <v>-1.0000000000000286E-4</v>
      </c>
      <c r="AR47" s="14">
        <f t="shared" si="24"/>
        <v>-6.9641900000000021</v>
      </c>
      <c r="AS47" s="14">
        <f t="shared" si="25"/>
        <v>9.2890000000001027E-4</v>
      </c>
      <c r="AT47" s="14">
        <f t="shared" si="26"/>
        <v>1.6999999999999932E-3</v>
      </c>
      <c r="AU47" s="14">
        <f t="shared" si="27"/>
        <v>-3.3999999999999864E-3</v>
      </c>
      <c r="AV47" s="14">
        <f t="shared" si="28"/>
        <v>0</v>
      </c>
      <c r="AW47" s="14">
        <f t="shared" si="29"/>
        <v>-3.0690000000000439E-3</v>
      </c>
    </row>
    <row r="48" spans="1:49" ht="15" customHeight="1" x14ac:dyDescent="0.25">
      <c r="A48" s="6">
        <v>210058</v>
      </c>
      <c r="B48" s="5" t="s">
        <v>1125</v>
      </c>
      <c r="C48" s="11">
        <v>95</v>
      </c>
      <c r="D48" s="11">
        <v>6</v>
      </c>
      <c r="E48" s="12">
        <v>6.3200000000000006E-2</v>
      </c>
      <c r="F48" s="11">
        <v>6.7119410999999998</v>
      </c>
      <c r="G48" s="13">
        <v>0.89392919999999998</v>
      </c>
      <c r="H48" s="12">
        <v>0.1072</v>
      </c>
      <c r="I48" s="11">
        <v>93</v>
      </c>
      <c r="J48" s="11">
        <v>5</v>
      </c>
      <c r="K48" s="12">
        <v>5.3800000000000001E-2</v>
      </c>
      <c r="L48" s="11">
        <v>7.9950115999999998</v>
      </c>
      <c r="M48" s="13">
        <v>0.62539</v>
      </c>
      <c r="N48" s="12">
        <v>7.4999999999999997E-2</v>
      </c>
      <c r="O48" s="12">
        <v>-0.3004</v>
      </c>
      <c r="P48" s="12">
        <v>-0.1065</v>
      </c>
      <c r="Q48" s="12">
        <v>-0.37490699999999999</v>
      </c>
      <c r="R48" s="24">
        <v>210058</v>
      </c>
      <c r="S48" s="25">
        <v>95</v>
      </c>
      <c r="T48" s="25">
        <v>6</v>
      </c>
      <c r="U48" s="26">
        <v>6.3200000000000006E-2</v>
      </c>
      <c r="V48" s="25">
        <v>6.7094015000000002</v>
      </c>
      <c r="W48" s="27">
        <v>0.89426749999999999</v>
      </c>
      <c r="X48" s="26">
        <v>0.1053</v>
      </c>
      <c r="Y48" s="25">
        <v>93</v>
      </c>
      <c r="Z48" s="25">
        <v>5</v>
      </c>
      <c r="AA48" s="26">
        <v>5.3800000000000001E-2</v>
      </c>
      <c r="AB48" s="25">
        <v>7.9280080000000002</v>
      </c>
      <c r="AC48" s="27">
        <v>0.6306754</v>
      </c>
      <c r="AD48" s="26">
        <v>7.4300000000000005E-2</v>
      </c>
      <c r="AE48" s="26">
        <v>-0.2944</v>
      </c>
      <c r="AF48" s="26">
        <v>-0.1065</v>
      </c>
      <c r="AG48" s="26">
        <v>-0.36954599999999999</v>
      </c>
      <c r="AI48" s="14">
        <f t="shared" si="15"/>
        <v>0</v>
      </c>
      <c r="AJ48" s="14">
        <f t="shared" si="16"/>
        <v>0</v>
      </c>
      <c r="AK48" s="14">
        <f t="shared" si="17"/>
        <v>0</v>
      </c>
      <c r="AL48" s="14">
        <f t="shared" si="18"/>
        <v>2.5395999999995311E-3</v>
      </c>
      <c r="AM48" s="14">
        <f t="shared" si="19"/>
        <v>-3.3830000000001359E-4</v>
      </c>
      <c r="AN48" s="14">
        <f t="shared" si="20"/>
        <v>1.8999999999999989E-3</v>
      </c>
      <c r="AO48" s="14">
        <f t="shared" si="21"/>
        <v>0</v>
      </c>
      <c r="AP48" s="14">
        <f t="shared" si="22"/>
        <v>0</v>
      </c>
      <c r="AQ48" s="14">
        <f t="shared" si="23"/>
        <v>0</v>
      </c>
      <c r="AR48" s="14">
        <f t="shared" si="24"/>
        <v>6.7003599999999608E-2</v>
      </c>
      <c r="AS48" s="14">
        <f t="shared" si="25"/>
        <v>-5.2853999999999957E-3</v>
      </c>
      <c r="AT48" s="14">
        <f t="shared" si="26"/>
        <v>6.999999999999923E-4</v>
      </c>
      <c r="AU48" s="14">
        <f t="shared" si="27"/>
        <v>-6.0000000000000053E-3</v>
      </c>
      <c r="AV48" s="14">
        <f t="shared" si="28"/>
        <v>0</v>
      </c>
      <c r="AW48" s="14">
        <f t="shared" si="29"/>
        <v>-5.3610000000000047E-3</v>
      </c>
    </row>
    <row r="49" spans="1:49" ht="15" customHeight="1" x14ac:dyDescent="0.25">
      <c r="A49" s="6">
        <v>210060</v>
      </c>
      <c r="B49" s="5" t="s">
        <v>1126</v>
      </c>
      <c r="C49" s="11">
        <v>334</v>
      </c>
      <c r="D49" s="11">
        <v>46</v>
      </c>
      <c r="E49" s="12">
        <v>0.13769999999999999</v>
      </c>
      <c r="F49" s="11">
        <v>46.624599000000003</v>
      </c>
      <c r="G49" s="13">
        <v>0.98660369999999997</v>
      </c>
      <c r="H49" s="12">
        <v>0.1183</v>
      </c>
      <c r="I49" s="11">
        <v>320</v>
      </c>
      <c r="J49" s="11">
        <v>30</v>
      </c>
      <c r="K49" s="12">
        <v>9.3799999999999994E-2</v>
      </c>
      <c r="L49" s="11">
        <v>46.512358999999996</v>
      </c>
      <c r="M49" s="13">
        <v>0.6449899</v>
      </c>
      <c r="N49" s="12">
        <v>7.7299999999999994E-2</v>
      </c>
      <c r="O49" s="12">
        <v>-0.34660000000000002</v>
      </c>
      <c r="P49" s="12">
        <v>-0.27410000000000001</v>
      </c>
      <c r="Q49" s="12">
        <v>-0.52569699999999997</v>
      </c>
      <c r="R49" s="24">
        <v>210060</v>
      </c>
      <c r="S49" s="25">
        <v>334</v>
      </c>
      <c r="T49" s="25">
        <v>46</v>
      </c>
      <c r="U49" s="26">
        <v>0.13769999999999999</v>
      </c>
      <c r="V49" s="25">
        <v>46.486466999999998</v>
      </c>
      <c r="W49" s="27">
        <v>0.98953530000000001</v>
      </c>
      <c r="X49" s="26">
        <v>0.11650000000000001</v>
      </c>
      <c r="Y49" s="25">
        <v>320</v>
      </c>
      <c r="Z49" s="25">
        <v>30</v>
      </c>
      <c r="AA49" s="26">
        <v>9.3799999999999994E-2</v>
      </c>
      <c r="AB49" s="25">
        <v>46.380006000000002</v>
      </c>
      <c r="AC49" s="27">
        <v>0.64683040000000003</v>
      </c>
      <c r="AD49" s="26">
        <v>7.6200000000000004E-2</v>
      </c>
      <c r="AE49" s="26">
        <v>-0.34589999999999999</v>
      </c>
      <c r="AF49" s="26">
        <v>-0.27410000000000001</v>
      </c>
      <c r="AG49" s="26">
        <v>-0.52518900000000002</v>
      </c>
      <c r="AI49" s="14">
        <f t="shared" si="15"/>
        <v>0</v>
      </c>
      <c r="AJ49" s="14">
        <f t="shared" si="16"/>
        <v>0</v>
      </c>
      <c r="AK49" s="14">
        <f t="shared" si="17"/>
        <v>0</v>
      </c>
      <c r="AL49" s="14">
        <f t="shared" si="18"/>
        <v>0.13813200000000592</v>
      </c>
      <c r="AM49" s="14">
        <f t="shared" si="19"/>
        <v>-2.9316000000000342E-3</v>
      </c>
      <c r="AN49" s="14">
        <f t="shared" si="20"/>
        <v>1.799999999999996E-3</v>
      </c>
      <c r="AO49" s="14">
        <f t="shared" si="21"/>
        <v>0</v>
      </c>
      <c r="AP49" s="14">
        <f t="shared" si="22"/>
        <v>0</v>
      </c>
      <c r="AQ49" s="14">
        <f t="shared" si="23"/>
        <v>0</v>
      </c>
      <c r="AR49" s="14">
        <f t="shared" si="24"/>
        <v>0.13235299999999484</v>
      </c>
      <c r="AS49" s="14">
        <f t="shared" si="25"/>
        <v>-1.8405000000000227E-3</v>
      </c>
      <c r="AT49" s="14">
        <f t="shared" si="26"/>
        <v>1.0999999999999899E-3</v>
      </c>
      <c r="AU49" s="14">
        <f t="shared" si="27"/>
        <v>-7.0000000000003393E-4</v>
      </c>
      <c r="AV49" s="14">
        <f t="shared" si="28"/>
        <v>0</v>
      </c>
      <c r="AW49" s="14">
        <f t="shared" si="29"/>
        <v>-5.0799999999995293E-4</v>
      </c>
    </row>
    <row r="50" spans="1:49" ht="15" customHeight="1" x14ac:dyDescent="0.25">
      <c r="A50" s="6">
        <v>210061</v>
      </c>
      <c r="B50" s="5" t="s">
        <v>1127</v>
      </c>
      <c r="C50" s="11">
        <v>470</v>
      </c>
      <c r="D50" s="11">
        <v>46</v>
      </c>
      <c r="E50" s="12">
        <v>9.7900000000000001E-2</v>
      </c>
      <c r="F50" s="11">
        <v>62.498086000000001</v>
      </c>
      <c r="G50" s="13">
        <v>0.73602250000000002</v>
      </c>
      <c r="H50" s="12">
        <v>8.8300000000000003E-2</v>
      </c>
      <c r="I50" s="11">
        <v>461</v>
      </c>
      <c r="J50" s="11">
        <v>47</v>
      </c>
      <c r="K50" s="12">
        <v>0.10199999999999999</v>
      </c>
      <c r="L50" s="11">
        <v>65.863603999999995</v>
      </c>
      <c r="M50" s="13">
        <v>0.71359589999999995</v>
      </c>
      <c r="N50" s="12">
        <v>8.5599999999999996E-2</v>
      </c>
      <c r="O50" s="12">
        <v>-3.0599999999999999E-2</v>
      </c>
      <c r="P50" s="12">
        <v>-0.25019999999999998</v>
      </c>
      <c r="Q50" s="12">
        <v>-0.273144</v>
      </c>
      <c r="R50" s="24">
        <v>210061</v>
      </c>
      <c r="S50" s="25">
        <v>496</v>
      </c>
      <c r="T50" s="25">
        <v>51</v>
      </c>
      <c r="U50" s="26">
        <v>0.1028</v>
      </c>
      <c r="V50" s="25">
        <v>65.041492000000005</v>
      </c>
      <c r="W50" s="27">
        <v>0.78411489999999995</v>
      </c>
      <c r="X50" s="26">
        <v>9.2299999999999993E-2</v>
      </c>
      <c r="Y50" s="25">
        <v>485</v>
      </c>
      <c r="Z50" s="25">
        <v>52</v>
      </c>
      <c r="AA50" s="26">
        <v>0.1072</v>
      </c>
      <c r="AB50" s="25">
        <v>68.587705999999997</v>
      </c>
      <c r="AC50" s="27">
        <v>0.75815339999999998</v>
      </c>
      <c r="AD50" s="26">
        <v>8.9300000000000004E-2</v>
      </c>
      <c r="AE50" s="26">
        <v>-3.2500000000000001E-2</v>
      </c>
      <c r="AF50" s="26">
        <v>-0.25019999999999998</v>
      </c>
      <c r="AG50" s="26">
        <v>-0.27456900000000001</v>
      </c>
      <c r="AI50" s="14">
        <f t="shared" si="15"/>
        <v>-26</v>
      </c>
      <c r="AJ50" s="14">
        <f t="shared" si="16"/>
        <v>-5</v>
      </c>
      <c r="AK50" s="14">
        <f t="shared" si="17"/>
        <v>-4.9000000000000016E-3</v>
      </c>
      <c r="AL50" s="14">
        <f t="shared" si="18"/>
        <v>-2.5434060000000045</v>
      </c>
      <c r="AM50" s="14">
        <f t="shared" si="19"/>
        <v>-4.8092399999999924E-2</v>
      </c>
      <c r="AN50" s="14">
        <f t="shared" si="20"/>
        <v>-3.9999999999999897E-3</v>
      </c>
      <c r="AO50" s="14">
        <f t="shared" si="21"/>
        <v>-24</v>
      </c>
      <c r="AP50" s="14">
        <f t="shared" si="22"/>
        <v>-5</v>
      </c>
      <c r="AQ50" s="14">
        <f t="shared" si="23"/>
        <v>-5.2000000000000102E-3</v>
      </c>
      <c r="AR50" s="14">
        <f t="shared" si="24"/>
        <v>-2.724102000000002</v>
      </c>
      <c r="AS50" s="14">
        <f t="shared" si="25"/>
        <v>-4.4557500000000028E-2</v>
      </c>
      <c r="AT50" s="14">
        <f t="shared" si="26"/>
        <v>-3.7000000000000088E-3</v>
      </c>
      <c r="AU50" s="14">
        <f t="shared" si="27"/>
        <v>1.9000000000000024E-3</v>
      </c>
      <c r="AV50" s="14">
        <f t="shared" si="28"/>
        <v>0</v>
      </c>
      <c r="AW50" s="14">
        <f t="shared" si="29"/>
        <v>1.4250000000000096E-3</v>
      </c>
    </row>
    <row r="51" spans="1:49" ht="15" customHeight="1" x14ac:dyDescent="0.25">
      <c r="A51" s="6">
        <v>210062</v>
      </c>
      <c r="B51" s="5" t="s">
        <v>1128</v>
      </c>
      <c r="C51" s="11">
        <v>1651</v>
      </c>
      <c r="D51" s="11">
        <v>191</v>
      </c>
      <c r="E51" s="12">
        <v>0.1157</v>
      </c>
      <c r="F51" s="11">
        <v>214.88678999999999</v>
      </c>
      <c r="G51" s="13">
        <v>0.88884010000000002</v>
      </c>
      <c r="H51" s="12">
        <v>0.1066</v>
      </c>
      <c r="I51" s="11">
        <v>1453</v>
      </c>
      <c r="J51" s="11">
        <v>129</v>
      </c>
      <c r="K51" s="12">
        <v>8.8800000000000004E-2</v>
      </c>
      <c r="L51" s="11">
        <v>196.13155</v>
      </c>
      <c r="M51" s="13">
        <v>0.65772180000000002</v>
      </c>
      <c r="N51" s="12">
        <v>7.8899999999999998E-2</v>
      </c>
      <c r="O51" s="12">
        <v>-0.25979999999999998</v>
      </c>
      <c r="P51" s="12">
        <v>-7.6300000000000007E-2</v>
      </c>
      <c r="Q51" s="12">
        <v>-0.31627699999999997</v>
      </c>
      <c r="R51" s="24">
        <v>210062</v>
      </c>
      <c r="S51" s="25">
        <v>1651</v>
      </c>
      <c r="T51" s="25">
        <v>187</v>
      </c>
      <c r="U51" s="26">
        <v>0.1133</v>
      </c>
      <c r="V51" s="25">
        <v>210.67684</v>
      </c>
      <c r="W51" s="27">
        <v>0.88761540000000005</v>
      </c>
      <c r="X51" s="26">
        <v>0.1045</v>
      </c>
      <c r="Y51" s="25">
        <v>1453</v>
      </c>
      <c r="Z51" s="25">
        <v>126</v>
      </c>
      <c r="AA51" s="26">
        <v>8.6699999999999999E-2</v>
      </c>
      <c r="AB51" s="25">
        <v>191.69857999999999</v>
      </c>
      <c r="AC51" s="27">
        <v>0.65728189999999997</v>
      </c>
      <c r="AD51" s="26">
        <v>7.7399999999999997E-2</v>
      </c>
      <c r="AE51" s="26">
        <v>-0.25929999999999997</v>
      </c>
      <c r="AF51" s="26">
        <v>-7.6300000000000007E-2</v>
      </c>
      <c r="AG51" s="26">
        <v>-0.31581500000000001</v>
      </c>
      <c r="AI51" s="14">
        <f t="shared" si="15"/>
        <v>0</v>
      </c>
      <c r="AJ51" s="14">
        <f t="shared" si="16"/>
        <v>4</v>
      </c>
      <c r="AK51" s="14">
        <f t="shared" si="17"/>
        <v>2.3999999999999994E-3</v>
      </c>
      <c r="AL51" s="14">
        <f t="shared" si="18"/>
        <v>4.2099499999999921</v>
      </c>
      <c r="AM51" s="14">
        <f t="shared" si="19"/>
        <v>1.2246999999999675E-3</v>
      </c>
      <c r="AN51" s="14">
        <f t="shared" si="20"/>
        <v>2.1000000000000046E-3</v>
      </c>
      <c r="AO51" s="14">
        <f t="shared" si="21"/>
        <v>0</v>
      </c>
      <c r="AP51" s="14">
        <f t="shared" si="22"/>
        <v>3</v>
      </c>
      <c r="AQ51" s="14">
        <f t="shared" si="23"/>
        <v>2.1000000000000046E-3</v>
      </c>
      <c r="AR51" s="14">
        <f t="shared" si="24"/>
        <v>4.4329700000000116</v>
      </c>
      <c r="AS51" s="14">
        <f t="shared" si="25"/>
        <v>4.3990000000004859E-4</v>
      </c>
      <c r="AT51" s="14">
        <f t="shared" si="26"/>
        <v>1.5000000000000013E-3</v>
      </c>
      <c r="AU51" s="14">
        <f t="shared" si="27"/>
        <v>-5.0000000000000044E-4</v>
      </c>
      <c r="AV51" s="14">
        <f t="shared" si="28"/>
        <v>0</v>
      </c>
      <c r="AW51" s="14">
        <f t="shared" si="29"/>
        <v>-4.6199999999996244E-4</v>
      </c>
    </row>
    <row r="52" spans="1:49" ht="15" customHeight="1" x14ac:dyDescent="0.25">
      <c r="A52" s="6">
        <v>210063</v>
      </c>
      <c r="B52" s="5" t="s">
        <v>1129</v>
      </c>
      <c r="C52" s="11">
        <v>2431</v>
      </c>
      <c r="D52" s="11">
        <v>236</v>
      </c>
      <c r="E52" s="12">
        <v>9.7100000000000006E-2</v>
      </c>
      <c r="F52" s="11">
        <v>251.32297</v>
      </c>
      <c r="G52" s="13">
        <v>0.93903080000000005</v>
      </c>
      <c r="H52" s="12">
        <v>0.11260000000000001</v>
      </c>
      <c r="I52" s="11">
        <v>2333</v>
      </c>
      <c r="J52" s="11">
        <v>231</v>
      </c>
      <c r="K52" s="12">
        <v>9.9000000000000005E-2</v>
      </c>
      <c r="L52" s="11">
        <v>253.57209</v>
      </c>
      <c r="M52" s="13">
        <v>0.91098349999999995</v>
      </c>
      <c r="N52" s="12">
        <v>0.10920000000000001</v>
      </c>
      <c r="O52" s="12">
        <v>-3.0200000000000001E-2</v>
      </c>
      <c r="P52" s="12">
        <v>-0.10290000000000001</v>
      </c>
      <c r="Q52" s="12">
        <v>-0.129992</v>
      </c>
      <c r="R52" s="24">
        <v>210063</v>
      </c>
      <c r="S52" s="25">
        <v>2438</v>
      </c>
      <c r="T52" s="25">
        <v>233</v>
      </c>
      <c r="U52" s="26">
        <v>9.5600000000000004E-2</v>
      </c>
      <c r="V52" s="25">
        <v>250.19729000000001</v>
      </c>
      <c r="W52" s="27">
        <v>0.93126509999999996</v>
      </c>
      <c r="X52" s="26">
        <v>0.1096</v>
      </c>
      <c r="Y52" s="25">
        <v>2339</v>
      </c>
      <c r="Z52" s="25">
        <v>229</v>
      </c>
      <c r="AA52" s="26">
        <v>9.7900000000000001E-2</v>
      </c>
      <c r="AB52" s="25">
        <v>252.07651999999999</v>
      </c>
      <c r="AC52" s="27">
        <v>0.90845430000000005</v>
      </c>
      <c r="AD52" s="26">
        <v>0.107</v>
      </c>
      <c r="AE52" s="26">
        <v>-2.3699999999999999E-2</v>
      </c>
      <c r="AF52" s="26">
        <v>-0.10290000000000001</v>
      </c>
      <c r="AG52" s="26">
        <v>-0.12416099999999999</v>
      </c>
      <c r="AI52" s="14">
        <f t="shared" si="15"/>
        <v>-7</v>
      </c>
      <c r="AJ52" s="14">
        <f t="shared" si="16"/>
        <v>3</v>
      </c>
      <c r="AK52" s="14">
        <f t="shared" si="17"/>
        <v>1.5000000000000013E-3</v>
      </c>
      <c r="AL52" s="14">
        <f t="shared" si="18"/>
        <v>1.1256799999999885</v>
      </c>
      <c r="AM52" s="14">
        <f t="shared" si="19"/>
        <v>7.7657000000000975E-3</v>
      </c>
      <c r="AN52" s="14">
        <f t="shared" si="20"/>
        <v>3.0000000000000027E-3</v>
      </c>
      <c r="AO52" s="14">
        <f t="shared" si="21"/>
        <v>-6</v>
      </c>
      <c r="AP52" s="14">
        <f t="shared" si="22"/>
        <v>2</v>
      </c>
      <c r="AQ52" s="14">
        <f t="shared" si="23"/>
        <v>1.1000000000000038E-3</v>
      </c>
      <c r="AR52" s="14">
        <f t="shared" si="24"/>
        <v>1.4955700000000149</v>
      </c>
      <c r="AS52" s="14">
        <f t="shared" si="25"/>
        <v>2.5291999999998982E-3</v>
      </c>
      <c r="AT52" s="14">
        <f t="shared" si="26"/>
        <v>2.2000000000000075E-3</v>
      </c>
      <c r="AU52" s="14">
        <f t="shared" si="27"/>
        <v>-6.5000000000000023E-3</v>
      </c>
      <c r="AV52" s="14">
        <f t="shared" si="28"/>
        <v>0</v>
      </c>
      <c r="AW52" s="14">
        <f t="shared" si="29"/>
        <v>-5.8310000000000028E-3</v>
      </c>
    </row>
    <row r="53" spans="1:49" ht="15" customHeight="1" x14ac:dyDescent="0.25">
      <c r="A53" s="6">
        <v>210064</v>
      </c>
      <c r="B53" s="5" t="s">
        <v>1130</v>
      </c>
      <c r="C53" s="11">
        <v>182</v>
      </c>
      <c r="D53" s="11">
        <v>24</v>
      </c>
      <c r="E53" s="12">
        <v>0.13189999999999999</v>
      </c>
      <c r="F53" s="11">
        <v>27.639866000000001</v>
      </c>
      <c r="G53" s="13">
        <v>0.86831100000000006</v>
      </c>
      <c r="H53" s="12">
        <v>0.1041</v>
      </c>
      <c r="I53" s="11">
        <v>185</v>
      </c>
      <c r="J53" s="11">
        <v>31</v>
      </c>
      <c r="K53" s="12">
        <v>0.1676</v>
      </c>
      <c r="L53" s="11">
        <v>29.779712</v>
      </c>
      <c r="M53" s="13">
        <v>1.0409771000000001</v>
      </c>
      <c r="N53" s="12">
        <v>0.12479999999999999</v>
      </c>
      <c r="O53" s="12">
        <v>0.1988</v>
      </c>
      <c r="P53" s="12">
        <v>-0.28839999999999999</v>
      </c>
      <c r="Q53" s="12">
        <v>-0.14693400000000001</v>
      </c>
      <c r="R53" s="24">
        <v>210064</v>
      </c>
      <c r="S53" s="25">
        <v>183</v>
      </c>
      <c r="T53" s="25">
        <v>24</v>
      </c>
      <c r="U53" s="26">
        <v>0.13109999999999999</v>
      </c>
      <c r="V53" s="25">
        <v>25.818477000000001</v>
      </c>
      <c r="W53" s="27">
        <v>0.92956680000000003</v>
      </c>
      <c r="X53" s="26">
        <v>0.1094</v>
      </c>
      <c r="Y53" s="25">
        <v>185</v>
      </c>
      <c r="Z53" s="25">
        <v>30</v>
      </c>
      <c r="AA53" s="26">
        <v>0.16220000000000001</v>
      </c>
      <c r="AB53" s="25">
        <v>27.906285</v>
      </c>
      <c r="AC53" s="27">
        <v>1.0750267</v>
      </c>
      <c r="AD53" s="26">
        <v>0.12659999999999999</v>
      </c>
      <c r="AE53" s="26">
        <v>0.15720000000000001</v>
      </c>
      <c r="AF53" s="26">
        <v>-0.28839999999999999</v>
      </c>
      <c r="AG53" s="26">
        <v>-0.176536</v>
      </c>
      <c r="AI53" s="14">
        <f t="shared" si="15"/>
        <v>-1</v>
      </c>
      <c r="AJ53" s="14">
        <f t="shared" si="16"/>
        <v>0</v>
      </c>
      <c r="AK53" s="14">
        <f t="shared" si="17"/>
        <v>7.9999999999999516E-4</v>
      </c>
      <c r="AL53" s="14">
        <f t="shared" si="18"/>
        <v>1.8213889999999999</v>
      </c>
      <c r="AM53" s="14">
        <f t="shared" si="19"/>
        <v>-6.1255799999999971E-2</v>
      </c>
      <c r="AN53" s="14">
        <f t="shared" si="20"/>
        <v>-5.2999999999999992E-3</v>
      </c>
      <c r="AO53" s="14">
        <f t="shared" si="21"/>
        <v>0</v>
      </c>
      <c r="AP53" s="14">
        <f t="shared" si="22"/>
        <v>1</v>
      </c>
      <c r="AQ53" s="14">
        <f t="shared" si="23"/>
        <v>5.3999999999999881E-3</v>
      </c>
      <c r="AR53" s="14">
        <f t="shared" si="24"/>
        <v>1.8734269999999995</v>
      </c>
      <c r="AS53" s="14">
        <f t="shared" si="25"/>
        <v>-3.4049599999999902E-2</v>
      </c>
      <c r="AT53" s="14">
        <f t="shared" si="26"/>
        <v>-1.799999999999996E-3</v>
      </c>
      <c r="AU53" s="14">
        <f t="shared" si="27"/>
        <v>4.1599999999999998E-2</v>
      </c>
      <c r="AV53" s="14">
        <f t="shared" si="28"/>
        <v>0</v>
      </c>
      <c r="AW53" s="14">
        <f t="shared" si="29"/>
        <v>2.9601999999999989E-2</v>
      </c>
    </row>
    <row r="54" spans="1:49" ht="15" customHeight="1" x14ac:dyDescent="0.25">
      <c r="A54" s="6">
        <v>210065</v>
      </c>
      <c r="B54" s="5" t="s">
        <v>1131</v>
      </c>
      <c r="C54" s="11">
        <v>664</v>
      </c>
      <c r="D54" s="11">
        <v>66</v>
      </c>
      <c r="E54" s="12">
        <v>9.9400000000000002E-2</v>
      </c>
      <c r="F54" s="11">
        <v>77.721648999999999</v>
      </c>
      <c r="G54" s="13">
        <v>0.84918419999999994</v>
      </c>
      <c r="H54" s="12">
        <v>0.1018</v>
      </c>
      <c r="I54" s="11">
        <v>689</v>
      </c>
      <c r="J54" s="11">
        <v>78</v>
      </c>
      <c r="K54" s="12">
        <v>0.1132</v>
      </c>
      <c r="L54" s="11">
        <v>79.499803999999997</v>
      </c>
      <c r="M54" s="13">
        <v>0.98113450000000002</v>
      </c>
      <c r="N54" s="12">
        <v>0.1177</v>
      </c>
      <c r="O54" s="12">
        <v>0.15620000000000001</v>
      </c>
      <c r="P54" s="12" t="s">
        <v>1161</v>
      </c>
      <c r="Q54" s="12" t="s">
        <v>1161</v>
      </c>
      <c r="R54" s="24">
        <v>210065</v>
      </c>
      <c r="S54" s="25">
        <v>666</v>
      </c>
      <c r="T54" s="25">
        <v>63</v>
      </c>
      <c r="U54" s="26">
        <v>9.4600000000000004E-2</v>
      </c>
      <c r="V54" s="25">
        <v>77.206970999999996</v>
      </c>
      <c r="W54" s="27">
        <v>0.81598850000000001</v>
      </c>
      <c r="X54" s="26">
        <v>9.6100000000000005E-2</v>
      </c>
      <c r="Y54" s="25">
        <v>697</v>
      </c>
      <c r="Z54" s="25">
        <v>77</v>
      </c>
      <c r="AA54" s="26">
        <v>0.1105</v>
      </c>
      <c r="AB54" s="25">
        <v>79.704514000000003</v>
      </c>
      <c r="AC54" s="27">
        <v>0.96606820000000004</v>
      </c>
      <c r="AD54" s="26">
        <v>0.1137</v>
      </c>
      <c r="AE54" s="26">
        <v>0.18310000000000001</v>
      </c>
      <c r="AF54" s="26" t="s">
        <v>1161</v>
      </c>
      <c r="AG54" s="26" t="s">
        <v>1161</v>
      </c>
      <c r="AI54" s="14">
        <f t="shared" si="15"/>
        <v>-2</v>
      </c>
      <c r="AJ54" s="14">
        <f t="shared" si="16"/>
        <v>3</v>
      </c>
      <c r="AK54" s="14">
        <f t="shared" si="17"/>
        <v>4.7999999999999987E-3</v>
      </c>
      <c r="AL54" s="14">
        <f t="shared" si="18"/>
        <v>0.51467800000000352</v>
      </c>
      <c r="AM54" s="14">
        <f t="shared" si="19"/>
        <v>3.3195699999999939E-2</v>
      </c>
      <c r="AN54" s="14">
        <f t="shared" si="20"/>
        <v>5.6999999999999967E-3</v>
      </c>
      <c r="AO54" s="14">
        <f t="shared" si="21"/>
        <v>-8</v>
      </c>
      <c r="AP54" s="14">
        <f t="shared" si="22"/>
        <v>1</v>
      </c>
      <c r="AQ54" s="14">
        <f t="shared" si="23"/>
        <v>2.6999999999999941E-3</v>
      </c>
      <c r="AR54" s="14">
        <f t="shared" si="24"/>
        <v>-0.20471000000000572</v>
      </c>
      <c r="AS54" s="14">
        <f t="shared" si="25"/>
        <v>1.5066299999999977E-2</v>
      </c>
      <c r="AT54" s="14">
        <f t="shared" si="26"/>
        <v>4.0000000000000036E-3</v>
      </c>
      <c r="AU54" s="14">
        <f t="shared" si="27"/>
        <v>-2.6900000000000007E-2</v>
      </c>
      <c r="AV54" s="14" t="e">
        <f t="shared" si="28"/>
        <v>#VALUE!</v>
      </c>
      <c r="AW54" s="14" t="e">
        <f t="shared" si="29"/>
        <v>#VALUE!</v>
      </c>
    </row>
    <row r="55" spans="1:49" ht="15" customHeight="1" x14ac:dyDescent="0.25">
      <c r="A55" s="6">
        <v>213029</v>
      </c>
      <c r="B55" s="5" t="s">
        <v>1132</v>
      </c>
      <c r="C55" s="11" t="s">
        <v>1161</v>
      </c>
      <c r="D55" s="11" t="s">
        <v>1161</v>
      </c>
      <c r="E55" s="12" t="s">
        <v>1161</v>
      </c>
      <c r="F55" s="11" t="s">
        <v>1161</v>
      </c>
      <c r="G55" s="13" t="s">
        <v>1161</v>
      </c>
      <c r="H55" s="12" t="s">
        <v>1161</v>
      </c>
      <c r="I55" s="11">
        <v>1</v>
      </c>
      <c r="J55" s="11">
        <v>0</v>
      </c>
      <c r="K55" s="12">
        <v>0</v>
      </c>
      <c r="L55" s="11">
        <v>0.15555559999999999</v>
      </c>
      <c r="M55" s="13">
        <v>0</v>
      </c>
      <c r="N55" s="12">
        <v>0</v>
      </c>
      <c r="O55" s="12" t="s">
        <v>1161</v>
      </c>
      <c r="P55" s="12" t="s">
        <v>1161</v>
      </c>
      <c r="Q55" s="12" t="s">
        <v>1161</v>
      </c>
      <c r="AI55" s="14" t="e">
        <f t="shared" si="15"/>
        <v>#VALUE!</v>
      </c>
      <c r="AJ55" s="14" t="e">
        <f t="shared" si="16"/>
        <v>#VALUE!</v>
      </c>
      <c r="AK55" s="14" t="e">
        <f t="shared" si="17"/>
        <v>#VALUE!</v>
      </c>
      <c r="AL55" s="14" t="e">
        <f t="shared" si="18"/>
        <v>#VALUE!</v>
      </c>
      <c r="AM55" s="14" t="e">
        <f t="shared" si="19"/>
        <v>#VALUE!</v>
      </c>
      <c r="AN55" s="14" t="e">
        <f t="shared" si="20"/>
        <v>#VALUE!</v>
      </c>
      <c r="AO55" s="14">
        <f t="shared" si="21"/>
        <v>1</v>
      </c>
      <c r="AP55" s="14">
        <f t="shared" si="22"/>
        <v>0</v>
      </c>
      <c r="AQ55" s="14">
        <f t="shared" si="23"/>
        <v>0</v>
      </c>
      <c r="AR55" s="14">
        <f t="shared" si="24"/>
        <v>0.15555559999999999</v>
      </c>
      <c r="AS55" s="14">
        <f t="shared" si="25"/>
        <v>0</v>
      </c>
      <c r="AT55" s="14">
        <f t="shared" si="26"/>
        <v>0</v>
      </c>
      <c r="AU55" s="14" t="e">
        <f t="shared" si="27"/>
        <v>#VALUE!</v>
      </c>
      <c r="AV55" s="14" t="e">
        <f t="shared" si="28"/>
        <v>#VALUE!</v>
      </c>
      <c r="AW55" s="14" t="e">
        <f t="shared" si="29"/>
        <v>#VALUE!</v>
      </c>
    </row>
    <row r="56" spans="1:49" ht="15" customHeight="1" x14ac:dyDescent="0.25">
      <c r="A56" s="6">
        <v>213300</v>
      </c>
      <c r="B56" s="5" t="s">
        <v>1133</v>
      </c>
      <c r="C56" s="11">
        <v>60</v>
      </c>
      <c r="D56" s="11">
        <v>5</v>
      </c>
      <c r="E56" s="12">
        <v>8.3299999999999999E-2</v>
      </c>
      <c r="F56" s="11">
        <v>7.1061534000000002</v>
      </c>
      <c r="G56" s="13">
        <v>0.70361549999999995</v>
      </c>
      <c r="H56" s="12">
        <v>8.4400000000000003E-2</v>
      </c>
      <c r="I56" s="11">
        <v>45</v>
      </c>
      <c r="J56" s="11">
        <v>1</v>
      </c>
      <c r="K56" s="12">
        <v>2.2200000000000001E-2</v>
      </c>
      <c r="L56" s="11">
        <v>6.1345387999999996</v>
      </c>
      <c r="M56" s="13">
        <v>0.1630114</v>
      </c>
      <c r="N56" s="12">
        <v>1.95E-2</v>
      </c>
      <c r="O56" s="12">
        <v>-0.76900000000000002</v>
      </c>
      <c r="P56" s="12" t="s">
        <v>1161</v>
      </c>
      <c r="Q56" s="12" t="s">
        <v>1161</v>
      </c>
      <c r="AI56" s="14">
        <f t="shared" si="15"/>
        <v>60</v>
      </c>
      <c r="AJ56" s="14">
        <f t="shared" si="16"/>
        <v>5</v>
      </c>
      <c r="AK56" s="14">
        <f t="shared" si="17"/>
        <v>8.3299999999999999E-2</v>
      </c>
      <c r="AL56" s="14">
        <f t="shared" si="18"/>
        <v>7.1061534000000002</v>
      </c>
      <c r="AM56" s="14">
        <f t="shared" si="19"/>
        <v>0.70361549999999995</v>
      </c>
      <c r="AN56" s="14">
        <f t="shared" si="20"/>
        <v>8.4400000000000003E-2</v>
      </c>
      <c r="AO56" s="14">
        <f t="shared" si="21"/>
        <v>45</v>
      </c>
      <c r="AP56" s="14">
        <f t="shared" si="22"/>
        <v>1</v>
      </c>
      <c r="AQ56" s="14">
        <f t="shared" si="23"/>
        <v>2.2200000000000001E-2</v>
      </c>
      <c r="AR56" s="14">
        <f t="shared" si="24"/>
        <v>6.1345387999999996</v>
      </c>
      <c r="AS56" s="14">
        <f t="shared" si="25"/>
        <v>0.1630114</v>
      </c>
      <c r="AT56" s="14">
        <f t="shared" si="26"/>
        <v>1.95E-2</v>
      </c>
      <c r="AU56" s="14">
        <f t="shared" si="27"/>
        <v>-0.76900000000000002</v>
      </c>
      <c r="AV56" s="14" t="e">
        <f t="shared" si="28"/>
        <v>#VALUE!</v>
      </c>
      <c r="AW56" s="14" t="e">
        <f t="shared" si="29"/>
        <v>#VALUE!</v>
      </c>
    </row>
    <row r="57" spans="1:49" ht="15" customHeight="1" x14ac:dyDescent="0.25">
      <c r="A57" s="6">
        <v>214000</v>
      </c>
      <c r="B57" s="5" t="s">
        <v>1134</v>
      </c>
      <c r="C57" s="11">
        <v>1381</v>
      </c>
      <c r="D57" s="11">
        <v>193</v>
      </c>
      <c r="E57" s="12">
        <v>0.13980000000000001</v>
      </c>
      <c r="F57" s="11">
        <v>203.96386000000001</v>
      </c>
      <c r="G57" s="13">
        <v>0.94624609999999998</v>
      </c>
      <c r="H57" s="12">
        <v>0.1135</v>
      </c>
      <c r="I57" s="11">
        <v>1306</v>
      </c>
      <c r="J57" s="11">
        <v>153</v>
      </c>
      <c r="K57" s="12">
        <v>0.1172</v>
      </c>
      <c r="L57" s="11">
        <v>194.76956999999999</v>
      </c>
      <c r="M57" s="13">
        <v>0.78554369999999996</v>
      </c>
      <c r="N57" s="12">
        <v>9.4200000000000006E-2</v>
      </c>
      <c r="O57" s="12">
        <v>-0.17</v>
      </c>
      <c r="P57" s="12" t="s">
        <v>1161</v>
      </c>
      <c r="Q57" s="12" t="s">
        <v>1161</v>
      </c>
      <c r="AI57" s="14">
        <f t="shared" si="15"/>
        <v>1381</v>
      </c>
      <c r="AJ57" s="14">
        <f t="shared" si="16"/>
        <v>193</v>
      </c>
      <c r="AK57" s="14">
        <f t="shared" si="17"/>
        <v>0.13980000000000001</v>
      </c>
      <c r="AL57" s="14">
        <f t="shared" si="18"/>
        <v>203.96386000000001</v>
      </c>
      <c r="AM57" s="14">
        <f t="shared" si="19"/>
        <v>0.94624609999999998</v>
      </c>
      <c r="AN57" s="14">
        <f t="shared" si="20"/>
        <v>0.1135</v>
      </c>
      <c r="AO57" s="14">
        <f t="shared" si="21"/>
        <v>1306</v>
      </c>
      <c r="AP57" s="14">
        <f t="shared" si="22"/>
        <v>153</v>
      </c>
      <c r="AQ57" s="14">
        <f t="shared" si="23"/>
        <v>0.1172</v>
      </c>
      <c r="AR57" s="14">
        <f t="shared" si="24"/>
        <v>194.76956999999999</v>
      </c>
      <c r="AS57" s="14">
        <f t="shared" si="25"/>
        <v>0.78554369999999996</v>
      </c>
      <c r="AT57" s="14">
        <f t="shared" si="26"/>
        <v>9.4200000000000006E-2</v>
      </c>
      <c r="AU57" s="14">
        <f t="shared" si="27"/>
        <v>-0.17</v>
      </c>
      <c r="AV57" s="14" t="e">
        <f t="shared" si="28"/>
        <v>#VALUE!</v>
      </c>
      <c r="AW57" s="14" t="e">
        <f t="shared" si="29"/>
        <v>#VALUE!</v>
      </c>
    </row>
    <row r="58" spans="1:49" ht="15" customHeight="1" x14ac:dyDescent="0.25">
      <c r="A58" s="6">
        <v>214003</v>
      </c>
      <c r="B58" s="5" t="s">
        <v>1135</v>
      </c>
      <c r="C58" s="11">
        <v>217</v>
      </c>
      <c r="D58" s="11">
        <v>18</v>
      </c>
      <c r="E58" s="12">
        <v>8.2900000000000001E-2</v>
      </c>
      <c r="F58" s="11">
        <v>23.960404</v>
      </c>
      <c r="G58" s="13">
        <v>0.7512394</v>
      </c>
      <c r="H58" s="12">
        <v>9.01E-2</v>
      </c>
      <c r="I58" s="11">
        <v>278</v>
      </c>
      <c r="J58" s="11">
        <v>11</v>
      </c>
      <c r="K58" s="12">
        <v>3.9600000000000003E-2</v>
      </c>
      <c r="L58" s="11">
        <v>32.674306000000001</v>
      </c>
      <c r="M58" s="13">
        <v>0.33665600000000001</v>
      </c>
      <c r="N58" s="12">
        <v>4.0399999999999998E-2</v>
      </c>
      <c r="O58" s="12">
        <v>-0.55159999999999998</v>
      </c>
      <c r="P58" s="12" t="s">
        <v>1161</v>
      </c>
      <c r="Q58" s="12" t="s">
        <v>1161</v>
      </c>
      <c r="AI58" s="14">
        <f t="shared" si="15"/>
        <v>217</v>
      </c>
      <c r="AJ58" s="14">
        <f t="shared" si="16"/>
        <v>18</v>
      </c>
      <c r="AK58" s="14">
        <f t="shared" si="17"/>
        <v>8.2900000000000001E-2</v>
      </c>
      <c r="AL58" s="14">
        <f t="shared" si="18"/>
        <v>23.960404</v>
      </c>
      <c r="AM58" s="14">
        <f t="shared" si="19"/>
        <v>0.7512394</v>
      </c>
      <c r="AN58" s="14">
        <f t="shared" si="20"/>
        <v>9.01E-2</v>
      </c>
      <c r="AO58" s="14">
        <f t="shared" si="21"/>
        <v>278</v>
      </c>
      <c r="AP58" s="14">
        <f t="shared" si="22"/>
        <v>11</v>
      </c>
      <c r="AQ58" s="14">
        <f t="shared" si="23"/>
        <v>3.9600000000000003E-2</v>
      </c>
      <c r="AR58" s="14">
        <f t="shared" si="24"/>
        <v>32.674306000000001</v>
      </c>
      <c r="AS58" s="14">
        <f t="shared" si="25"/>
        <v>0.33665600000000001</v>
      </c>
      <c r="AT58" s="14">
        <f t="shared" si="26"/>
        <v>4.0399999999999998E-2</v>
      </c>
      <c r="AU58" s="14">
        <f t="shared" si="27"/>
        <v>-0.55159999999999998</v>
      </c>
      <c r="AV58" s="14" t="e">
        <f t="shared" si="28"/>
        <v>#VALUE!</v>
      </c>
      <c r="AW58" s="14" t="e">
        <f t="shared" si="29"/>
        <v>#VALUE!</v>
      </c>
    </row>
    <row r="59" spans="1:49" ht="15" customHeight="1" x14ac:dyDescent="0.25">
      <c r="A59" s="6">
        <v>214013</v>
      </c>
      <c r="B59" s="5" t="s">
        <v>1136</v>
      </c>
      <c r="C59" s="11">
        <v>529</v>
      </c>
      <c r="D59" s="11">
        <v>93</v>
      </c>
      <c r="E59" s="12">
        <v>0.17580000000000001</v>
      </c>
      <c r="F59" s="11">
        <v>83.637927000000005</v>
      </c>
      <c r="G59" s="13">
        <v>1.1119357000000001</v>
      </c>
      <c r="H59" s="12">
        <v>0.1333</v>
      </c>
      <c r="I59" s="11">
        <v>630</v>
      </c>
      <c r="J59" s="11">
        <v>77</v>
      </c>
      <c r="K59" s="12">
        <v>0.1222</v>
      </c>
      <c r="L59" s="11">
        <v>95.688784999999996</v>
      </c>
      <c r="M59" s="13">
        <v>0.80469199999999996</v>
      </c>
      <c r="N59" s="12">
        <v>9.6500000000000002E-2</v>
      </c>
      <c r="O59" s="12">
        <v>-0.27610000000000001</v>
      </c>
      <c r="P59" s="12" t="s">
        <v>1161</v>
      </c>
      <c r="Q59" s="12" t="s">
        <v>1161</v>
      </c>
      <c r="AI59" s="14">
        <f t="shared" si="15"/>
        <v>529</v>
      </c>
      <c r="AJ59" s="14">
        <f t="shared" si="16"/>
        <v>93</v>
      </c>
      <c r="AK59" s="14">
        <f t="shared" si="17"/>
        <v>0.17580000000000001</v>
      </c>
      <c r="AL59" s="14">
        <f t="shared" si="18"/>
        <v>83.637927000000005</v>
      </c>
      <c r="AM59" s="14">
        <f t="shared" si="19"/>
        <v>1.1119357000000001</v>
      </c>
      <c r="AN59" s="14">
        <f t="shared" si="20"/>
        <v>0.1333</v>
      </c>
      <c r="AO59" s="14">
        <f t="shared" si="21"/>
        <v>630</v>
      </c>
      <c r="AP59" s="14">
        <f t="shared" si="22"/>
        <v>77</v>
      </c>
      <c r="AQ59" s="14">
        <f t="shared" si="23"/>
        <v>0.1222</v>
      </c>
      <c r="AR59" s="14">
        <f t="shared" si="24"/>
        <v>95.688784999999996</v>
      </c>
      <c r="AS59" s="14">
        <f t="shared" si="25"/>
        <v>0.80469199999999996</v>
      </c>
      <c r="AT59" s="14">
        <f t="shared" si="26"/>
        <v>9.6500000000000002E-2</v>
      </c>
      <c r="AU59" s="14">
        <f t="shared" si="27"/>
        <v>-0.27610000000000001</v>
      </c>
      <c r="AV59" s="14" t="e">
        <f t="shared" si="28"/>
        <v>#VALUE!</v>
      </c>
      <c r="AW59" s="14" t="e">
        <f t="shared" si="29"/>
        <v>#VALUE!</v>
      </c>
    </row>
    <row r="60" spans="1:49" ht="15" customHeight="1" x14ac:dyDescent="0.25">
      <c r="A60" s="15" t="s">
        <v>1161</v>
      </c>
      <c r="B60" s="16" t="s">
        <v>1137</v>
      </c>
      <c r="C60" s="17">
        <v>82818</v>
      </c>
      <c r="D60" s="17">
        <v>10045</v>
      </c>
      <c r="E60" s="18">
        <v>0.12130000000000001</v>
      </c>
      <c r="F60" s="17">
        <v>9937.1425999999992</v>
      </c>
      <c r="G60" s="19">
        <v>1.0108539999999999</v>
      </c>
      <c r="H60" s="18">
        <v>0.1212</v>
      </c>
      <c r="I60" s="17">
        <v>82505</v>
      </c>
      <c r="J60" s="17">
        <v>9722</v>
      </c>
      <c r="K60" s="18">
        <v>0.1178</v>
      </c>
      <c r="L60" s="17">
        <v>10432.482</v>
      </c>
      <c r="M60" s="19">
        <v>0.93189719999999998</v>
      </c>
      <c r="N60" s="18">
        <v>0.11169999999999999</v>
      </c>
      <c r="O60" s="18">
        <v>-7.8399999999999997E-2</v>
      </c>
      <c r="P60" s="18">
        <v>-0.1075</v>
      </c>
      <c r="Q60" s="18">
        <v>-0.17747199999999999</v>
      </c>
      <c r="S60" s="28">
        <v>81131</v>
      </c>
      <c r="T60" s="28">
        <v>9661</v>
      </c>
      <c r="U60" s="29">
        <v>0.1191</v>
      </c>
      <c r="V60" s="28">
        <v>9562.8305999999993</v>
      </c>
      <c r="W60" s="30">
        <v>1.0102656999999999</v>
      </c>
      <c r="X60" s="29">
        <v>0.11899999999999999</v>
      </c>
      <c r="Y60" s="28">
        <v>80770</v>
      </c>
      <c r="Z60" s="28">
        <v>9409</v>
      </c>
      <c r="AA60" s="29">
        <v>0.11650000000000001</v>
      </c>
      <c r="AB60" s="28">
        <v>10056.727999999999</v>
      </c>
      <c r="AC60" s="30">
        <v>0.9355926</v>
      </c>
      <c r="AD60" s="29">
        <v>0.11020000000000001</v>
      </c>
      <c r="AE60" s="29">
        <v>-7.3899999999999993E-2</v>
      </c>
      <c r="AF60" s="29">
        <v>-0.1075</v>
      </c>
      <c r="AG60" s="29">
        <v>-0.173456</v>
      </c>
      <c r="AI60" s="14">
        <f t="shared" si="15"/>
        <v>1687</v>
      </c>
      <c r="AJ60" s="14">
        <f t="shared" si="16"/>
        <v>384</v>
      </c>
      <c r="AK60" s="14">
        <f t="shared" si="17"/>
        <v>2.2000000000000075E-3</v>
      </c>
      <c r="AL60" s="14">
        <f t="shared" si="18"/>
        <v>374.3119999999999</v>
      </c>
      <c r="AM60" s="14">
        <f t="shared" si="19"/>
        <v>5.8829999999998606E-4</v>
      </c>
      <c r="AN60" s="14">
        <f t="shared" si="20"/>
        <v>2.2000000000000075E-3</v>
      </c>
      <c r="AO60" s="14">
        <f t="shared" si="21"/>
        <v>1735</v>
      </c>
      <c r="AP60" s="14">
        <f t="shared" si="22"/>
        <v>313</v>
      </c>
      <c r="AQ60" s="14">
        <f t="shared" si="23"/>
        <v>1.2999999999999956E-3</v>
      </c>
      <c r="AR60" s="14">
        <f t="shared" si="24"/>
        <v>375.75400000000081</v>
      </c>
      <c r="AS60" s="14">
        <f t="shared" si="25"/>
        <v>-3.6954000000000153E-3</v>
      </c>
      <c r="AT60" s="14">
        <f t="shared" si="26"/>
        <v>1.4999999999999875E-3</v>
      </c>
      <c r="AU60" s="14">
        <f t="shared" si="27"/>
        <v>-4.500000000000004E-3</v>
      </c>
      <c r="AV60" s="14">
        <f t="shared" si="28"/>
        <v>0</v>
      </c>
      <c r="AW60" s="14">
        <f t="shared" si="29"/>
        <v>-4.0159999999999918E-3</v>
      </c>
    </row>
    <row r="61" spans="1:49" ht="12.95" customHeight="1" x14ac:dyDescent="0.25"/>
    <row r="62" spans="1:49" s="20" customFormat="1" ht="12" customHeight="1" x14ac:dyDescent="0.2">
      <c r="A62" s="20" t="s">
        <v>1138</v>
      </c>
    </row>
    <row r="63" spans="1:49" s="20" customFormat="1" ht="12" customHeight="1" x14ac:dyDescent="0.2">
      <c r="A63" s="20" t="s">
        <v>1139</v>
      </c>
    </row>
    <row r="64" spans="1:49" s="20" customFormat="1" ht="12" customHeight="1" x14ac:dyDescent="0.2">
      <c r="A64" s="20" t="s">
        <v>1140</v>
      </c>
    </row>
    <row r="65" spans="1:1" s="20" customFormat="1" ht="12" customHeight="1" x14ac:dyDescent="0.2">
      <c r="A65" s="20" t="s">
        <v>1141</v>
      </c>
    </row>
    <row r="66" spans="1:1" s="20" customFormat="1" ht="12" customHeight="1" x14ac:dyDescent="0.2">
      <c r="A66" s="20" t="s">
        <v>1162</v>
      </c>
    </row>
    <row r="67" spans="1:1" s="20" customFormat="1" ht="12" customHeight="1" x14ac:dyDescent="0.2">
      <c r="A67" s="20" t="s">
        <v>1163</v>
      </c>
    </row>
    <row r="68" spans="1:1" s="20" customFormat="1" ht="12" customHeight="1" x14ac:dyDescent="0.2">
      <c r="A68" s="20" t="s">
        <v>1164</v>
      </c>
    </row>
    <row r="69" spans="1:1" s="20" customFormat="1" ht="12" customHeight="1" x14ac:dyDescent="0.2">
      <c r="A69" s="20" t="s">
        <v>1165</v>
      </c>
    </row>
    <row r="70" spans="1:1" s="20" customFormat="1" ht="12" customHeight="1" x14ac:dyDescent="0.2">
      <c r="A70" s="20" t="s">
        <v>1143</v>
      </c>
    </row>
    <row r="71" spans="1:1" ht="12.95" customHeight="1" x14ac:dyDescent="0.25"/>
  </sheetData>
  <autoFilter ref="A6:Q60"/>
  <mergeCells count="9">
    <mergeCell ref="Y4:AG4"/>
    <mergeCell ref="AI4:AN4"/>
    <mergeCell ref="AO4:AW4"/>
    <mergeCell ref="A1:Q1"/>
    <mergeCell ref="A2:Q2"/>
    <mergeCell ref="A4:B4"/>
    <mergeCell ref="C4:H4"/>
    <mergeCell ref="I4:Q4"/>
    <mergeCell ref="S4:X4"/>
  </mergeCells>
  <pageMargins left="0" right="0" top="0" bottom="0" header="0.5" footer="0.5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9"/>
  <sheetViews>
    <sheetView workbookViewId="0">
      <pane xSplit="2" ySplit="6" topLeftCell="U39" activePane="bottomRight" state="frozen"/>
      <selection activeCell="AI3" sqref="AI3"/>
      <selection pane="topRight" activeCell="AI3" sqref="AI3"/>
      <selection pane="bottomLeft" activeCell="AI3" sqref="AI3"/>
      <selection pane="bottomRight" activeCell="AI3" sqref="AI3"/>
    </sheetView>
  </sheetViews>
  <sheetFormatPr defaultColWidth="9.140625" defaultRowHeight="15" customHeight="1" x14ac:dyDescent="0.25"/>
  <cols>
    <col min="1" max="1" width="12.85546875" style="1" bestFit="1" customWidth="1"/>
    <col min="2" max="2" width="25.7109375" style="1" bestFit="1" customWidth="1"/>
    <col min="3" max="14" width="20.5703125" style="1" bestFit="1" customWidth="1"/>
    <col min="15" max="16384" width="9.140625" style="1"/>
  </cols>
  <sheetData>
    <row r="1" spans="1:40" ht="14.1" customHeight="1" x14ac:dyDescent="0.25">
      <c r="A1" s="98" t="s">
        <v>1166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40" ht="14.1" customHeight="1" x14ac:dyDescent="0.25">
      <c r="A2" s="106" t="s">
        <v>1145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P2" s="7" t="s">
        <v>1063</v>
      </c>
      <c r="AC2" s="1" t="s">
        <v>1146</v>
      </c>
    </row>
    <row r="3" spans="1:40" ht="12.95" customHeight="1" x14ac:dyDescent="0.25"/>
    <row r="4" spans="1:40" ht="12.95" customHeight="1" x14ac:dyDescent="0.25">
      <c r="A4" s="99" t="s">
        <v>1065</v>
      </c>
      <c r="B4" s="100"/>
      <c r="C4" s="101" t="s">
        <v>1147</v>
      </c>
      <c r="D4" s="101"/>
      <c r="E4" s="101"/>
      <c r="F4" s="101"/>
      <c r="G4" s="101"/>
      <c r="H4" s="102"/>
      <c r="I4" s="107" t="s">
        <v>1148</v>
      </c>
      <c r="J4" s="107"/>
      <c r="K4" s="107"/>
      <c r="L4" s="107"/>
      <c r="M4" s="107"/>
      <c r="N4" s="108"/>
      <c r="P4" s="103" t="s">
        <v>1147</v>
      </c>
      <c r="Q4" s="103"/>
      <c r="R4" s="103"/>
      <c r="S4" s="103"/>
      <c r="T4" s="103"/>
      <c r="U4" s="104"/>
      <c r="V4" s="103" t="s">
        <v>1148</v>
      </c>
      <c r="W4" s="103"/>
      <c r="X4" s="103"/>
      <c r="Y4" s="103"/>
      <c r="Z4" s="103"/>
      <c r="AA4" s="104"/>
      <c r="AC4" s="105" t="s">
        <v>1147</v>
      </c>
      <c r="AD4" s="105"/>
      <c r="AE4" s="105"/>
      <c r="AF4" s="105"/>
      <c r="AG4" s="105"/>
      <c r="AH4" s="105"/>
      <c r="AI4" s="105" t="s">
        <v>1148</v>
      </c>
      <c r="AJ4" s="105"/>
      <c r="AK4" s="105"/>
      <c r="AL4" s="105"/>
      <c r="AM4" s="105"/>
      <c r="AN4" s="105"/>
    </row>
    <row r="5" spans="1:40" ht="12.95" customHeight="1" x14ac:dyDescent="0.25">
      <c r="A5" s="8" t="s">
        <v>1067</v>
      </c>
      <c r="B5" s="8" t="s">
        <v>1068</v>
      </c>
      <c r="C5" s="9" t="s">
        <v>1069</v>
      </c>
      <c r="D5" s="9" t="s">
        <v>1070</v>
      </c>
      <c r="E5" s="9" t="s">
        <v>1071</v>
      </c>
      <c r="F5" s="9" t="s">
        <v>1072</v>
      </c>
      <c r="G5" s="9" t="s">
        <v>1073</v>
      </c>
      <c r="H5" s="9" t="s">
        <v>1074</v>
      </c>
      <c r="I5" s="21" t="s">
        <v>1149</v>
      </c>
      <c r="J5" s="21" t="s">
        <v>1150</v>
      </c>
      <c r="K5" s="21" t="s">
        <v>1151</v>
      </c>
      <c r="L5" s="21" t="s">
        <v>1152</v>
      </c>
      <c r="M5" s="21" t="s">
        <v>1153</v>
      </c>
      <c r="N5" s="21" t="s">
        <v>1154</v>
      </c>
      <c r="P5" s="31" t="s">
        <v>1069</v>
      </c>
      <c r="Q5" s="31" t="s">
        <v>1070</v>
      </c>
      <c r="R5" s="31" t="s">
        <v>1071</v>
      </c>
      <c r="S5" s="31" t="s">
        <v>1072</v>
      </c>
      <c r="T5" s="31" t="s">
        <v>1073</v>
      </c>
      <c r="U5" s="31" t="s">
        <v>1075</v>
      </c>
      <c r="V5" s="32" t="s">
        <v>1149</v>
      </c>
      <c r="W5" s="32" t="s">
        <v>1150</v>
      </c>
      <c r="X5" s="32" t="s">
        <v>1151</v>
      </c>
      <c r="Y5" s="32" t="s">
        <v>1152</v>
      </c>
      <c r="Z5" s="32" t="s">
        <v>1153</v>
      </c>
      <c r="AA5" s="32" t="s">
        <v>1167</v>
      </c>
      <c r="AC5" s="4" t="s">
        <v>1069</v>
      </c>
      <c r="AD5" s="4" t="s">
        <v>1070</v>
      </c>
      <c r="AE5" s="4" t="s">
        <v>1071</v>
      </c>
      <c r="AF5" s="4" t="s">
        <v>1072</v>
      </c>
      <c r="AG5" s="4" t="s">
        <v>1073</v>
      </c>
      <c r="AH5" s="4" t="s">
        <v>1075</v>
      </c>
      <c r="AI5" s="22" t="s">
        <v>1149</v>
      </c>
      <c r="AJ5" s="22" t="s">
        <v>1150</v>
      </c>
      <c r="AK5" s="22" t="s">
        <v>1151</v>
      </c>
      <c r="AL5" s="22" t="s">
        <v>1152</v>
      </c>
      <c r="AM5" s="22" t="s">
        <v>1153</v>
      </c>
      <c r="AN5" s="22" t="s">
        <v>1167</v>
      </c>
    </row>
    <row r="6" spans="1:40" ht="26.1" customHeight="1" x14ac:dyDescent="0.25">
      <c r="A6" s="8" t="s">
        <v>1076</v>
      </c>
      <c r="B6" s="8" t="s">
        <v>1077</v>
      </c>
      <c r="C6" s="9" t="s">
        <v>1078</v>
      </c>
      <c r="D6" s="9" t="s">
        <v>1079</v>
      </c>
      <c r="E6" s="9" t="s">
        <v>1080</v>
      </c>
      <c r="F6" s="9" t="s">
        <v>1081</v>
      </c>
      <c r="G6" s="9" t="s">
        <v>1082</v>
      </c>
      <c r="H6" s="9" t="s">
        <v>1083</v>
      </c>
      <c r="I6" s="21" t="s">
        <v>1078</v>
      </c>
      <c r="J6" s="21" t="s">
        <v>1079</v>
      </c>
      <c r="K6" s="21" t="s">
        <v>1080</v>
      </c>
      <c r="L6" s="21" t="s">
        <v>1081</v>
      </c>
      <c r="M6" s="21" t="s">
        <v>1082</v>
      </c>
      <c r="N6" s="21" t="s">
        <v>1083</v>
      </c>
      <c r="P6" s="31" t="s">
        <v>1078</v>
      </c>
      <c r="Q6" s="31" t="s">
        <v>1079</v>
      </c>
      <c r="R6" s="31" t="s">
        <v>1080</v>
      </c>
      <c r="S6" s="31" t="s">
        <v>1081</v>
      </c>
      <c r="T6" s="31" t="s">
        <v>1082</v>
      </c>
      <c r="U6" s="31" t="s">
        <v>1083</v>
      </c>
      <c r="V6" s="32" t="s">
        <v>1078</v>
      </c>
      <c r="W6" s="32" t="s">
        <v>1079</v>
      </c>
      <c r="X6" s="32" t="s">
        <v>1080</v>
      </c>
      <c r="Y6" s="32" t="s">
        <v>1081</v>
      </c>
      <c r="Z6" s="32" t="s">
        <v>1082</v>
      </c>
      <c r="AA6" s="32" t="s">
        <v>1083</v>
      </c>
      <c r="AC6" s="4" t="s">
        <v>1078</v>
      </c>
      <c r="AD6" s="4" t="s">
        <v>1079</v>
      </c>
      <c r="AE6" s="4" t="s">
        <v>1080</v>
      </c>
      <c r="AF6" s="4" t="s">
        <v>1081</v>
      </c>
      <c r="AG6" s="4" t="s">
        <v>1082</v>
      </c>
      <c r="AH6" s="4" t="s">
        <v>1083</v>
      </c>
      <c r="AI6" s="22" t="s">
        <v>1078</v>
      </c>
      <c r="AJ6" s="22" t="s">
        <v>1079</v>
      </c>
      <c r="AK6" s="22" t="s">
        <v>1080</v>
      </c>
      <c r="AL6" s="22" t="s">
        <v>1081</v>
      </c>
      <c r="AM6" s="22" t="s">
        <v>1082</v>
      </c>
      <c r="AN6" s="22" t="s">
        <v>1083</v>
      </c>
    </row>
    <row r="7" spans="1:40" ht="15" customHeight="1" x14ac:dyDescent="0.25">
      <c r="A7" s="6">
        <v>210001</v>
      </c>
      <c r="B7" s="5" t="s">
        <v>1084</v>
      </c>
      <c r="C7" s="11">
        <v>1005</v>
      </c>
      <c r="D7" s="11">
        <v>164</v>
      </c>
      <c r="E7" s="12">
        <v>0.16320000000000001</v>
      </c>
      <c r="F7" s="11">
        <v>144.78537</v>
      </c>
      <c r="G7" s="13">
        <v>1.1327111000000001</v>
      </c>
      <c r="H7" s="12">
        <v>0.1358</v>
      </c>
      <c r="I7" s="11">
        <v>1029</v>
      </c>
      <c r="J7" s="11">
        <v>154</v>
      </c>
      <c r="K7" s="12">
        <v>0.1497</v>
      </c>
      <c r="L7" s="11">
        <v>161.47829999999999</v>
      </c>
      <c r="M7" s="13">
        <v>0.95368850000000005</v>
      </c>
      <c r="N7" s="12">
        <v>0.1144</v>
      </c>
      <c r="P7" s="25">
        <v>1005</v>
      </c>
      <c r="Q7" s="25">
        <v>164</v>
      </c>
      <c r="R7" s="26">
        <v>0.16320000000000001</v>
      </c>
      <c r="S7" s="25">
        <v>143.55274</v>
      </c>
      <c r="T7" s="27">
        <v>1.1424373000000001</v>
      </c>
      <c r="U7" s="26">
        <v>0.13450000000000001</v>
      </c>
      <c r="V7" s="25">
        <v>1030</v>
      </c>
      <c r="W7" s="25">
        <v>152</v>
      </c>
      <c r="X7" s="26">
        <v>0.14760000000000001</v>
      </c>
      <c r="Y7" s="25">
        <v>160.64491000000001</v>
      </c>
      <c r="Z7" s="27">
        <v>0.94618619999999998</v>
      </c>
      <c r="AA7" s="26">
        <v>0.1114</v>
      </c>
      <c r="AC7" s="14">
        <f t="shared" ref="AC7:AC38" si="0">C7-P7</f>
        <v>0</v>
      </c>
      <c r="AD7" s="14">
        <f t="shared" ref="AD7:AD38" si="1">D7-Q7</f>
        <v>0</v>
      </c>
      <c r="AE7" s="14">
        <f t="shared" ref="AE7:AE38" si="2">E7-R7</f>
        <v>0</v>
      </c>
      <c r="AF7" s="14">
        <f t="shared" ref="AF7:AF38" si="3">F7-S7</f>
        <v>1.2326300000000003</v>
      </c>
      <c r="AG7" s="14">
        <f t="shared" ref="AG7:AG38" si="4">G7-T7</f>
        <v>-9.7262000000000182E-3</v>
      </c>
      <c r="AH7" s="14">
        <f t="shared" ref="AH7:AH38" si="5">H7-U7</f>
        <v>1.2999999999999956E-3</v>
      </c>
      <c r="AI7" s="14">
        <f t="shared" ref="AI7:AI38" si="6">I7-V7</f>
        <v>-1</v>
      </c>
      <c r="AJ7" s="14">
        <f t="shared" ref="AJ7:AJ38" si="7">J7-W7</f>
        <v>2</v>
      </c>
      <c r="AK7" s="14">
        <f t="shared" ref="AK7:AK38" si="8">K7-X7</f>
        <v>2.0999999999999908E-3</v>
      </c>
      <c r="AL7" s="14">
        <f t="shared" ref="AL7:AL38" si="9">L7-Y7</f>
        <v>0.83338999999998009</v>
      </c>
      <c r="AM7" s="14">
        <f t="shared" ref="AM7:AM38" si="10">M7-Z7</f>
        <v>7.5023000000000728E-3</v>
      </c>
      <c r="AN7" s="14">
        <f t="shared" ref="AN7:AN38" si="11">N7-AA7</f>
        <v>3.0000000000000027E-3</v>
      </c>
    </row>
    <row r="8" spans="1:40" ht="15" customHeight="1" x14ac:dyDescent="0.25">
      <c r="A8" s="6">
        <v>210002</v>
      </c>
      <c r="B8" s="5" t="s">
        <v>1085</v>
      </c>
      <c r="C8" s="11">
        <v>1080</v>
      </c>
      <c r="D8" s="11">
        <v>214</v>
      </c>
      <c r="E8" s="12">
        <v>0.1981</v>
      </c>
      <c r="F8" s="11">
        <v>166.38489000000001</v>
      </c>
      <c r="G8" s="13">
        <v>1.2861745</v>
      </c>
      <c r="H8" s="12">
        <v>0.1542</v>
      </c>
      <c r="I8" s="11">
        <v>1137</v>
      </c>
      <c r="J8" s="11">
        <v>233</v>
      </c>
      <c r="K8" s="12">
        <v>0.2049</v>
      </c>
      <c r="L8" s="11">
        <v>185.40817999999999</v>
      </c>
      <c r="M8" s="13">
        <v>1.2566866999999999</v>
      </c>
      <c r="N8" s="12">
        <v>0.1507</v>
      </c>
      <c r="P8" s="25">
        <v>1089</v>
      </c>
      <c r="Q8" s="25">
        <v>214</v>
      </c>
      <c r="R8" s="26">
        <v>0.19650000000000001</v>
      </c>
      <c r="S8" s="25">
        <v>166.37885</v>
      </c>
      <c r="T8" s="27">
        <v>1.2862212</v>
      </c>
      <c r="U8" s="26">
        <v>0.15140000000000001</v>
      </c>
      <c r="V8" s="25">
        <v>1147</v>
      </c>
      <c r="W8" s="25">
        <v>234</v>
      </c>
      <c r="X8" s="26">
        <v>0.20399999999999999</v>
      </c>
      <c r="Y8" s="25">
        <v>185.76453000000001</v>
      </c>
      <c r="Z8" s="27">
        <v>1.2596592</v>
      </c>
      <c r="AA8" s="26">
        <v>0.14829999999999999</v>
      </c>
      <c r="AC8" s="14">
        <f t="shared" si="0"/>
        <v>-9</v>
      </c>
      <c r="AD8" s="14">
        <f t="shared" si="1"/>
        <v>0</v>
      </c>
      <c r="AE8" s="14">
        <f t="shared" si="2"/>
        <v>1.5999999999999903E-3</v>
      </c>
      <c r="AF8" s="14">
        <f t="shared" si="3"/>
        <v>6.0400000000129239E-3</v>
      </c>
      <c r="AG8" s="14">
        <f t="shared" si="4"/>
        <v>-4.6699999999955111E-5</v>
      </c>
      <c r="AH8" s="14">
        <f t="shared" si="5"/>
        <v>2.7999999999999969E-3</v>
      </c>
      <c r="AI8" s="14">
        <f t="shared" si="6"/>
        <v>-10</v>
      </c>
      <c r="AJ8" s="14">
        <f t="shared" si="7"/>
        <v>-1</v>
      </c>
      <c r="AK8" s="14">
        <f t="shared" si="8"/>
        <v>9.000000000000119E-4</v>
      </c>
      <c r="AL8" s="14">
        <f t="shared" si="9"/>
        <v>-0.35635000000002037</v>
      </c>
      <c r="AM8" s="14">
        <f t="shared" si="10"/>
        <v>-2.9725000000000446E-3</v>
      </c>
      <c r="AN8" s="14">
        <f t="shared" si="11"/>
        <v>2.4000000000000132E-3</v>
      </c>
    </row>
    <row r="9" spans="1:40" ht="15" customHeight="1" x14ac:dyDescent="0.25">
      <c r="A9" s="6">
        <v>210003</v>
      </c>
      <c r="B9" s="5" t="s">
        <v>1086</v>
      </c>
      <c r="C9" s="11">
        <v>575</v>
      </c>
      <c r="D9" s="11">
        <v>83</v>
      </c>
      <c r="E9" s="12">
        <v>0.14430000000000001</v>
      </c>
      <c r="F9" s="11">
        <v>95.148489999999995</v>
      </c>
      <c r="G9" s="13">
        <v>0.87232069999999995</v>
      </c>
      <c r="H9" s="12">
        <v>0.1046</v>
      </c>
      <c r="I9" s="11">
        <v>667</v>
      </c>
      <c r="J9" s="11">
        <v>99</v>
      </c>
      <c r="K9" s="12">
        <v>0.1484</v>
      </c>
      <c r="L9" s="11">
        <v>105.16227000000001</v>
      </c>
      <c r="M9" s="13">
        <v>0.94140230000000003</v>
      </c>
      <c r="N9" s="12">
        <v>0.1129</v>
      </c>
      <c r="P9" s="25">
        <v>579</v>
      </c>
      <c r="Q9" s="25">
        <v>84</v>
      </c>
      <c r="R9" s="26">
        <v>0.14510000000000001</v>
      </c>
      <c r="S9" s="25">
        <v>94.220185000000001</v>
      </c>
      <c r="T9" s="27">
        <v>0.89152869999999995</v>
      </c>
      <c r="U9" s="26">
        <v>0.105</v>
      </c>
      <c r="V9" s="25">
        <v>669</v>
      </c>
      <c r="W9" s="25">
        <v>99</v>
      </c>
      <c r="X9" s="26">
        <v>0.14799999999999999</v>
      </c>
      <c r="Y9" s="25">
        <v>104.00646999999999</v>
      </c>
      <c r="Z9" s="27">
        <v>0.95186389999999999</v>
      </c>
      <c r="AA9" s="26">
        <v>0.11210000000000001</v>
      </c>
      <c r="AC9" s="14">
        <f t="shared" si="0"/>
        <v>-4</v>
      </c>
      <c r="AD9" s="14">
        <f t="shared" si="1"/>
        <v>-1</v>
      </c>
      <c r="AE9" s="14">
        <f t="shared" si="2"/>
        <v>-7.9999999999999516E-4</v>
      </c>
      <c r="AF9" s="14">
        <f t="shared" si="3"/>
        <v>0.92830499999999461</v>
      </c>
      <c r="AG9" s="14">
        <f t="shared" si="4"/>
        <v>-1.9208000000000003E-2</v>
      </c>
      <c r="AH9" s="14">
        <f t="shared" si="5"/>
        <v>-3.9999999999999758E-4</v>
      </c>
      <c r="AI9" s="14">
        <f t="shared" si="6"/>
        <v>-2</v>
      </c>
      <c r="AJ9" s="14">
        <f t="shared" si="7"/>
        <v>0</v>
      </c>
      <c r="AK9" s="14">
        <f t="shared" si="8"/>
        <v>4.0000000000001146E-4</v>
      </c>
      <c r="AL9" s="14">
        <f t="shared" si="9"/>
        <v>1.1558000000000135</v>
      </c>
      <c r="AM9" s="14">
        <f t="shared" si="10"/>
        <v>-1.046159999999996E-2</v>
      </c>
      <c r="AN9" s="14">
        <f t="shared" si="11"/>
        <v>7.9999999999999516E-4</v>
      </c>
    </row>
    <row r="10" spans="1:40" ht="15" customHeight="1" x14ac:dyDescent="0.25">
      <c r="A10" s="6">
        <v>210004</v>
      </c>
      <c r="B10" s="5" t="s">
        <v>1087</v>
      </c>
      <c r="C10" s="11">
        <v>1146</v>
      </c>
      <c r="D10" s="11">
        <v>213</v>
      </c>
      <c r="E10" s="12">
        <v>0.18590000000000001</v>
      </c>
      <c r="F10" s="11">
        <v>177.88104999999999</v>
      </c>
      <c r="G10" s="13">
        <v>1.1974294000000001</v>
      </c>
      <c r="H10" s="12">
        <v>0.14360000000000001</v>
      </c>
      <c r="I10" s="11">
        <v>1091</v>
      </c>
      <c r="J10" s="11">
        <v>171</v>
      </c>
      <c r="K10" s="12">
        <v>0.15670000000000001</v>
      </c>
      <c r="L10" s="11">
        <v>173.98492999999999</v>
      </c>
      <c r="M10" s="13">
        <v>0.98284369999999999</v>
      </c>
      <c r="N10" s="12">
        <v>0.1179</v>
      </c>
      <c r="P10" s="25">
        <v>1162</v>
      </c>
      <c r="Q10" s="25">
        <v>218</v>
      </c>
      <c r="R10" s="26">
        <v>0.18759999999999999</v>
      </c>
      <c r="S10" s="25">
        <v>179.27359000000001</v>
      </c>
      <c r="T10" s="27">
        <v>1.2160184999999999</v>
      </c>
      <c r="U10" s="26">
        <v>0.14319999999999999</v>
      </c>
      <c r="V10" s="25">
        <v>1106</v>
      </c>
      <c r="W10" s="25">
        <v>173</v>
      </c>
      <c r="X10" s="26">
        <v>0.15640000000000001</v>
      </c>
      <c r="Y10" s="25">
        <v>175.44266999999999</v>
      </c>
      <c r="Z10" s="27">
        <v>0.98607710000000004</v>
      </c>
      <c r="AA10" s="26">
        <v>0.11609999999999999</v>
      </c>
      <c r="AC10" s="14">
        <f t="shared" si="0"/>
        <v>-16</v>
      </c>
      <c r="AD10" s="14">
        <f t="shared" si="1"/>
        <v>-5</v>
      </c>
      <c r="AE10" s="14">
        <f t="shared" si="2"/>
        <v>-1.6999999999999793E-3</v>
      </c>
      <c r="AF10" s="14">
        <f t="shared" si="3"/>
        <v>-1.3925400000000252</v>
      </c>
      <c r="AG10" s="14">
        <f t="shared" si="4"/>
        <v>-1.8589099999999803E-2</v>
      </c>
      <c r="AH10" s="14">
        <f t="shared" si="5"/>
        <v>4.0000000000001146E-4</v>
      </c>
      <c r="AI10" s="14">
        <f t="shared" si="6"/>
        <v>-15</v>
      </c>
      <c r="AJ10" s="14">
        <f t="shared" si="7"/>
        <v>-2</v>
      </c>
      <c r="AK10" s="14">
        <f t="shared" si="8"/>
        <v>2.9999999999999472E-4</v>
      </c>
      <c r="AL10" s="14">
        <f t="shared" si="9"/>
        <v>-1.4577400000000011</v>
      </c>
      <c r="AM10" s="14">
        <f t="shared" si="10"/>
        <v>-3.2334000000000529E-3</v>
      </c>
      <c r="AN10" s="14">
        <f t="shared" si="11"/>
        <v>1.8000000000000099E-3</v>
      </c>
    </row>
    <row r="11" spans="1:40" ht="15" customHeight="1" x14ac:dyDescent="0.25">
      <c r="A11" s="6">
        <v>210005</v>
      </c>
      <c r="B11" s="5" t="s">
        <v>1088</v>
      </c>
      <c r="C11" s="11">
        <v>958</v>
      </c>
      <c r="D11" s="11">
        <v>135</v>
      </c>
      <c r="E11" s="12">
        <v>0.1409</v>
      </c>
      <c r="F11" s="11">
        <v>146.89234999999999</v>
      </c>
      <c r="G11" s="13">
        <v>0.91904039999999998</v>
      </c>
      <c r="H11" s="12">
        <v>0.11020000000000001</v>
      </c>
      <c r="I11" s="11">
        <v>1186</v>
      </c>
      <c r="J11" s="11">
        <v>181</v>
      </c>
      <c r="K11" s="12">
        <v>0.15260000000000001</v>
      </c>
      <c r="L11" s="11">
        <v>188.21614</v>
      </c>
      <c r="M11" s="13">
        <v>0.96166039999999997</v>
      </c>
      <c r="N11" s="12">
        <v>0.1153</v>
      </c>
      <c r="P11" s="25">
        <v>961</v>
      </c>
      <c r="Q11" s="25">
        <v>131</v>
      </c>
      <c r="R11" s="26">
        <v>0.1363</v>
      </c>
      <c r="S11" s="25">
        <v>146.53829999999999</v>
      </c>
      <c r="T11" s="27">
        <v>0.89396419999999999</v>
      </c>
      <c r="U11" s="26">
        <v>0.1053</v>
      </c>
      <c r="V11" s="25">
        <v>1187</v>
      </c>
      <c r="W11" s="25">
        <v>178</v>
      </c>
      <c r="X11" s="26">
        <v>0.15</v>
      </c>
      <c r="Y11" s="25">
        <v>187.70343</v>
      </c>
      <c r="Z11" s="27">
        <v>0.94830449999999999</v>
      </c>
      <c r="AA11" s="26">
        <v>0.11169999999999999</v>
      </c>
      <c r="AC11" s="14">
        <f t="shared" si="0"/>
        <v>-3</v>
      </c>
      <c r="AD11" s="14">
        <f t="shared" si="1"/>
        <v>4</v>
      </c>
      <c r="AE11" s="14">
        <f t="shared" si="2"/>
        <v>4.599999999999993E-3</v>
      </c>
      <c r="AF11" s="14">
        <f t="shared" si="3"/>
        <v>0.35405000000000086</v>
      </c>
      <c r="AG11" s="14">
        <f t="shared" si="4"/>
        <v>2.5076199999999993E-2</v>
      </c>
      <c r="AH11" s="14">
        <f t="shared" si="5"/>
        <v>4.9000000000000016E-3</v>
      </c>
      <c r="AI11" s="14">
        <f t="shared" si="6"/>
        <v>-1</v>
      </c>
      <c r="AJ11" s="14">
        <f t="shared" si="7"/>
        <v>3</v>
      </c>
      <c r="AK11" s="14">
        <f t="shared" si="8"/>
        <v>2.600000000000019E-3</v>
      </c>
      <c r="AL11" s="14">
        <f t="shared" si="9"/>
        <v>0.51270999999999844</v>
      </c>
      <c r="AM11" s="14">
        <f t="shared" si="10"/>
        <v>1.3355899999999976E-2</v>
      </c>
      <c r="AN11" s="14">
        <f t="shared" si="11"/>
        <v>3.600000000000006E-3</v>
      </c>
    </row>
    <row r="12" spans="1:40" ht="15" customHeight="1" x14ac:dyDescent="0.25">
      <c r="A12" s="6">
        <v>210006</v>
      </c>
      <c r="B12" s="5" t="s">
        <v>1089</v>
      </c>
      <c r="C12" s="11">
        <v>352</v>
      </c>
      <c r="D12" s="11">
        <v>69</v>
      </c>
      <c r="E12" s="12">
        <v>0.19600000000000001</v>
      </c>
      <c r="F12" s="11">
        <v>53.507663000000001</v>
      </c>
      <c r="G12" s="13">
        <v>1.2895349</v>
      </c>
      <c r="H12" s="12">
        <v>0.15459999999999999</v>
      </c>
      <c r="I12" s="11">
        <v>328</v>
      </c>
      <c r="J12" s="11">
        <v>68</v>
      </c>
      <c r="K12" s="12">
        <v>0.20730000000000001</v>
      </c>
      <c r="L12" s="11">
        <v>51.335756000000003</v>
      </c>
      <c r="M12" s="13">
        <v>1.3246127999999999</v>
      </c>
      <c r="N12" s="12">
        <v>0.1588</v>
      </c>
      <c r="P12" s="25">
        <v>352</v>
      </c>
      <c r="Q12" s="25">
        <v>69</v>
      </c>
      <c r="R12" s="26">
        <v>0.19600000000000001</v>
      </c>
      <c r="S12" s="25">
        <v>52.553868000000001</v>
      </c>
      <c r="T12" s="27">
        <v>1.3129386000000001</v>
      </c>
      <c r="U12" s="26">
        <v>0.15459999999999999</v>
      </c>
      <c r="V12" s="25">
        <v>328</v>
      </c>
      <c r="W12" s="25">
        <v>67</v>
      </c>
      <c r="X12" s="26">
        <v>0.20430000000000001</v>
      </c>
      <c r="Y12" s="25">
        <v>50.560442999999999</v>
      </c>
      <c r="Z12" s="27">
        <v>1.3251466000000001</v>
      </c>
      <c r="AA12" s="26">
        <v>0.156</v>
      </c>
      <c r="AC12" s="14">
        <f t="shared" si="0"/>
        <v>0</v>
      </c>
      <c r="AD12" s="14">
        <f t="shared" si="1"/>
        <v>0</v>
      </c>
      <c r="AE12" s="14">
        <f t="shared" si="2"/>
        <v>0</v>
      </c>
      <c r="AF12" s="14">
        <f t="shared" si="3"/>
        <v>0.9537949999999995</v>
      </c>
      <c r="AG12" s="14">
        <f t="shared" si="4"/>
        <v>-2.3403700000000027E-2</v>
      </c>
      <c r="AH12" s="14">
        <f t="shared" si="5"/>
        <v>0</v>
      </c>
      <c r="AI12" s="14">
        <f t="shared" si="6"/>
        <v>0</v>
      </c>
      <c r="AJ12" s="14">
        <f t="shared" si="7"/>
        <v>1</v>
      </c>
      <c r="AK12" s="14">
        <f t="shared" si="8"/>
        <v>3.0000000000000027E-3</v>
      </c>
      <c r="AL12" s="14">
        <f t="shared" si="9"/>
        <v>0.77531300000000414</v>
      </c>
      <c r="AM12" s="14">
        <f t="shared" si="10"/>
        <v>-5.3380000000013972E-4</v>
      </c>
      <c r="AN12" s="14">
        <f t="shared" si="11"/>
        <v>2.7999999999999969E-3</v>
      </c>
    </row>
    <row r="13" spans="1:40" ht="15" customHeight="1" x14ac:dyDescent="0.25">
      <c r="A13" s="6">
        <v>210008</v>
      </c>
      <c r="B13" s="5" t="s">
        <v>1090</v>
      </c>
      <c r="C13" s="11">
        <v>649</v>
      </c>
      <c r="D13" s="11">
        <v>98</v>
      </c>
      <c r="E13" s="12">
        <v>0.151</v>
      </c>
      <c r="F13" s="11">
        <v>71.414004000000006</v>
      </c>
      <c r="G13" s="13">
        <v>1.3722799000000001</v>
      </c>
      <c r="H13" s="12">
        <v>0.1646</v>
      </c>
      <c r="I13" s="11">
        <v>665</v>
      </c>
      <c r="J13" s="11">
        <v>89</v>
      </c>
      <c r="K13" s="12">
        <v>0.1338</v>
      </c>
      <c r="L13" s="11">
        <v>76.380944</v>
      </c>
      <c r="M13" s="13">
        <v>1.1652121</v>
      </c>
      <c r="N13" s="12">
        <v>0.13969999999999999</v>
      </c>
      <c r="P13" s="25">
        <v>650</v>
      </c>
      <c r="Q13" s="25">
        <v>98</v>
      </c>
      <c r="R13" s="26">
        <v>0.15079999999999999</v>
      </c>
      <c r="S13" s="25">
        <v>71.447361000000001</v>
      </c>
      <c r="T13" s="27">
        <v>1.3716391999999999</v>
      </c>
      <c r="U13" s="26">
        <v>0.1615</v>
      </c>
      <c r="V13" s="25">
        <v>665</v>
      </c>
      <c r="W13" s="25">
        <v>89</v>
      </c>
      <c r="X13" s="26">
        <v>0.1338</v>
      </c>
      <c r="Y13" s="25">
        <v>76.305142000000004</v>
      </c>
      <c r="Z13" s="27">
        <v>1.1663695999999999</v>
      </c>
      <c r="AA13" s="26">
        <v>0.13730000000000001</v>
      </c>
      <c r="AC13" s="14">
        <f t="shared" si="0"/>
        <v>-1</v>
      </c>
      <c r="AD13" s="14">
        <f t="shared" si="1"/>
        <v>0</v>
      </c>
      <c r="AE13" s="14">
        <f t="shared" si="2"/>
        <v>2.0000000000000573E-4</v>
      </c>
      <c r="AF13" s="14">
        <f t="shared" si="3"/>
        <v>-3.3356999999995196E-2</v>
      </c>
      <c r="AG13" s="14">
        <f t="shared" si="4"/>
        <v>6.4070000000016059E-4</v>
      </c>
      <c r="AH13" s="14">
        <f t="shared" si="5"/>
        <v>3.0999999999999917E-3</v>
      </c>
      <c r="AI13" s="14">
        <f t="shared" si="6"/>
        <v>0</v>
      </c>
      <c r="AJ13" s="14">
        <f t="shared" si="7"/>
        <v>0</v>
      </c>
      <c r="AK13" s="14">
        <f t="shared" si="8"/>
        <v>0</v>
      </c>
      <c r="AL13" s="14">
        <f t="shared" si="9"/>
        <v>7.5801999999995928E-2</v>
      </c>
      <c r="AM13" s="14">
        <f t="shared" si="10"/>
        <v>-1.1574999999999225E-3</v>
      </c>
      <c r="AN13" s="14">
        <f t="shared" si="11"/>
        <v>2.3999999999999855E-3</v>
      </c>
    </row>
    <row r="14" spans="1:40" ht="15" customHeight="1" x14ac:dyDescent="0.25">
      <c r="A14" s="6">
        <v>210009</v>
      </c>
      <c r="B14" s="5" t="s">
        <v>1091</v>
      </c>
      <c r="C14" s="11">
        <v>1645</v>
      </c>
      <c r="D14" s="11">
        <v>316</v>
      </c>
      <c r="E14" s="12">
        <v>0.19209999999999999</v>
      </c>
      <c r="F14" s="11">
        <v>252.81829999999999</v>
      </c>
      <c r="G14" s="13">
        <v>1.2499095</v>
      </c>
      <c r="H14" s="12">
        <v>0.14990000000000001</v>
      </c>
      <c r="I14" s="11">
        <v>1636</v>
      </c>
      <c r="J14" s="11">
        <v>303</v>
      </c>
      <c r="K14" s="12">
        <v>0.1852</v>
      </c>
      <c r="L14" s="11">
        <v>262.77346</v>
      </c>
      <c r="M14" s="13">
        <v>1.1530845000000001</v>
      </c>
      <c r="N14" s="12">
        <v>0.13830000000000001</v>
      </c>
      <c r="P14" s="25">
        <v>1649</v>
      </c>
      <c r="Q14" s="25">
        <v>317</v>
      </c>
      <c r="R14" s="26">
        <v>0.19220000000000001</v>
      </c>
      <c r="S14" s="25">
        <v>251.78139999999999</v>
      </c>
      <c r="T14" s="27">
        <v>1.2590287</v>
      </c>
      <c r="U14" s="26">
        <v>0.1482</v>
      </c>
      <c r="V14" s="25">
        <v>1645</v>
      </c>
      <c r="W14" s="25">
        <v>305</v>
      </c>
      <c r="X14" s="26">
        <v>0.18540000000000001</v>
      </c>
      <c r="Y14" s="25">
        <v>262.90267999999998</v>
      </c>
      <c r="Z14" s="27">
        <v>1.1601250999999999</v>
      </c>
      <c r="AA14" s="26">
        <v>0.1366</v>
      </c>
      <c r="AC14" s="14">
        <f t="shared" si="0"/>
        <v>-4</v>
      </c>
      <c r="AD14" s="14">
        <f t="shared" si="1"/>
        <v>-1</v>
      </c>
      <c r="AE14" s="14">
        <f t="shared" si="2"/>
        <v>-1.0000000000001674E-4</v>
      </c>
      <c r="AF14" s="14">
        <f t="shared" si="3"/>
        <v>1.0369000000000028</v>
      </c>
      <c r="AG14" s="14">
        <f t="shared" si="4"/>
        <v>-9.119199999999994E-3</v>
      </c>
      <c r="AH14" s="14">
        <f t="shared" si="5"/>
        <v>1.7000000000000071E-3</v>
      </c>
      <c r="AI14" s="14">
        <f t="shared" si="6"/>
        <v>-9</v>
      </c>
      <c r="AJ14" s="14">
        <f t="shared" si="7"/>
        <v>-2</v>
      </c>
      <c r="AK14" s="14">
        <f t="shared" si="8"/>
        <v>-2.0000000000000573E-4</v>
      </c>
      <c r="AL14" s="14">
        <f t="shared" si="9"/>
        <v>-0.12921999999997524</v>
      </c>
      <c r="AM14" s="14">
        <f t="shared" si="10"/>
        <v>-7.0405999999998414E-3</v>
      </c>
      <c r="AN14" s="14">
        <f t="shared" si="11"/>
        <v>1.7000000000000071E-3</v>
      </c>
    </row>
    <row r="15" spans="1:40" ht="15" customHeight="1" x14ac:dyDescent="0.25">
      <c r="A15" s="6">
        <v>210010</v>
      </c>
      <c r="B15" s="5" t="s">
        <v>1092</v>
      </c>
      <c r="C15" s="11">
        <v>189</v>
      </c>
      <c r="D15" s="11">
        <v>28</v>
      </c>
      <c r="E15" s="12">
        <v>0.14810000000000001</v>
      </c>
      <c r="F15" s="11">
        <v>29.397743999999999</v>
      </c>
      <c r="G15" s="13">
        <v>0.95245400000000002</v>
      </c>
      <c r="H15" s="12">
        <v>0.1142</v>
      </c>
      <c r="I15" s="11">
        <v>166</v>
      </c>
      <c r="J15" s="11">
        <v>24</v>
      </c>
      <c r="K15" s="12">
        <v>0.14460000000000001</v>
      </c>
      <c r="L15" s="11">
        <v>25.718751000000001</v>
      </c>
      <c r="M15" s="13">
        <v>0.93317130000000004</v>
      </c>
      <c r="N15" s="12">
        <v>0.1119</v>
      </c>
      <c r="P15" s="25">
        <v>191</v>
      </c>
      <c r="Q15" s="25">
        <v>26</v>
      </c>
      <c r="R15" s="26">
        <v>0.1361</v>
      </c>
      <c r="S15" s="25">
        <v>28.918157999999998</v>
      </c>
      <c r="T15" s="27">
        <v>0.89908909999999997</v>
      </c>
      <c r="U15" s="26">
        <v>0.10589999999999999</v>
      </c>
      <c r="V15" s="25">
        <v>170</v>
      </c>
      <c r="W15" s="25">
        <v>24</v>
      </c>
      <c r="X15" s="26">
        <v>0.14119999999999999</v>
      </c>
      <c r="Y15" s="25">
        <v>25.994731999999999</v>
      </c>
      <c r="Z15" s="27">
        <v>0.92326399999999997</v>
      </c>
      <c r="AA15" s="26">
        <v>0.1087</v>
      </c>
      <c r="AC15" s="14">
        <f t="shared" si="0"/>
        <v>-2</v>
      </c>
      <c r="AD15" s="14">
        <f t="shared" si="1"/>
        <v>2</v>
      </c>
      <c r="AE15" s="14">
        <f t="shared" si="2"/>
        <v>1.2000000000000011E-2</v>
      </c>
      <c r="AF15" s="14">
        <f t="shared" si="3"/>
        <v>0.47958600000000118</v>
      </c>
      <c r="AG15" s="14">
        <f t="shared" si="4"/>
        <v>5.3364900000000048E-2</v>
      </c>
      <c r="AH15" s="14">
        <f t="shared" si="5"/>
        <v>8.3000000000000018E-3</v>
      </c>
      <c r="AI15" s="14">
        <f t="shared" si="6"/>
        <v>-4</v>
      </c>
      <c r="AJ15" s="14">
        <f t="shared" si="7"/>
        <v>0</v>
      </c>
      <c r="AK15" s="14">
        <f t="shared" si="8"/>
        <v>3.4000000000000141E-3</v>
      </c>
      <c r="AL15" s="14">
        <f t="shared" si="9"/>
        <v>-0.27598099999999803</v>
      </c>
      <c r="AM15" s="14">
        <f t="shared" si="10"/>
        <v>9.9073000000000633E-3</v>
      </c>
      <c r="AN15" s="14">
        <f t="shared" si="11"/>
        <v>3.1999999999999945E-3</v>
      </c>
    </row>
    <row r="16" spans="1:40" ht="15" customHeight="1" x14ac:dyDescent="0.25">
      <c r="A16" s="6">
        <v>210011</v>
      </c>
      <c r="B16" s="5" t="s">
        <v>1093</v>
      </c>
      <c r="C16" s="11">
        <v>1047</v>
      </c>
      <c r="D16" s="11">
        <v>190</v>
      </c>
      <c r="E16" s="12">
        <v>0.18149999999999999</v>
      </c>
      <c r="F16" s="11">
        <v>155.2482</v>
      </c>
      <c r="G16" s="13">
        <v>1.2238467</v>
      </c>
      <c r="H16" s="12">
        <v>0.14680000000000001</v>
      </c>
      <c r="I16" s="11">
        <v>924</v>
      </c>
      <c r="J16" s="11">
        <v>154</v>
      </c>
      <c r="K16" s="12">
        <v>0.16669999999999999</v>
      </c>
      <c r="L16" s="11">
        <v>144.40849</v>
      </c>
      <c r="M16" s="13">
        <v>1.0664193</v>
      </c>
      <c r="N16" s="12">
        <v>0.12790000000000001</v>
      </c>
      <c r="P16" s="25">
        <v>1048</v>
      </c>
      <c r="Q16" s="25">
        <v>189</v>
      </c>
      <c r="R16" s="26">
        <v>0.18029999999999999</v>
      </c>
      <c r="S16" s="25">
        <v>154.98060000000001</v>
      </c>
      <c r="T16" s="27">
        <v>1.2195075</v>
      </c>
      <c r="U16" s="26">
        <v>0.14360000000000001</v>
      </c>
      <c r="V16" s="25">
        <v>924</v>
      </c>
      <c r="W16" s="25">
        <v>154</v>
      </c>
      <c r="X16" s="26">
        <v>0.16669999999999999</v>
      </c>
      <c r="Y16" s="25">
        <v>144.16516999999999</v>
      </c>
      <c r="Z16" s="27">
        <v>1.0682191999999999</v>
      </c>
      <c r="AA16" s="26">
        <v>0.1258</v>
      </c>
      <c r="AC16" s="14">
        <f t="shared" si="0"/>
        <v>-1</v>
      </c>
      <c r="AD16" s="14">
        <f t="shared" si="1"/>
        <v>1</v>
      </c>
      <c r="AE16" s="14">
        <f t="shared" si="2"/>
        <v>1.2000000000000066E-3</v>
      </c>
      <c r="AF16" s="14">
        <f t="shared" si="3"/>
        <v>0.2675999999999874</v>
      </c>
      <c r="AG16" s="14">
        <f t="shared" si="4"/>
        <v>4.3391999999999875E-3</v>
      </c>
      <c r="AH16" s="14">
        <f t="shared" si="5"/>
        <v>3.2000000000000084E-3</v>
      </c>
      <c r="AI16" s="14">
        <f t="shared" si="6"/>
        <v>0</v>
      </c>
      <c r="AJ16" s="14">
        <f t="shared" si="7"/>
        <v>0</v>
      </c>
      <c r="AK16" s="14">
        <f t="shared" si="8"/>
        <v>0</v>
      </c>
      <c r="AL16" s="14">
        <f t="shared" si="9"/>
        <v>0.24332000000001131</v>
      </c>
      <c r="AM16" s="14">
        <f t="shared" si="10"/>
        <v>-1.7998999999999654E-3</v>
      </c>
      <c r="AN16" s="14">
        <f t="shared" si="11"/>
        <v>2.1000000000000185E-3</v>
      </c>
    </row>
    <row r="17" spans="1:40" ht="15" customHeight="1" x14ac:dyDescent="0.25">
      <c r="A17" s="6">
        <v>210012</v>
      </c>
      <c r="B17" s="5" t="s">
        <v>1094</v>
      </c>
      <c r="C17" s="11">
        <v>999</v>
      </c>
      <c r="D17" s="11">
        <v>184</v>
      </c>
      <c r="E17" s="12">
        <v>0.1842</v>
      </c>
      <c r="F17" s="11">
        <v>156.28353000000001</v>
      </c>
      <c r="G17" s="13">
        <v>1.1773473000000001</v>
      </c>
      <c r="H17" s="12">
        <v>0.14119999999999999</v>
      </c>
      <c r="I17" s="11">
        <v>931</v>
      </c>
      <c r="J17" s="11">
        <v>155</v>
      </c>
      <c r="K17" s="12">
        <v>0.16650000000000001</v>
      </c>
      <c r="L17" s="11">
        <v>142.83152000000001</v>
      </c>
      <c r="M17" s="13">
        <v>1.0851947</v>
      </c>
      <c r="N17" s="12">
        <v>0.13009999999999999</v>
      </c>
      <c r="P17" s="25">
        <v>1000</v>
      </c>
      <c r="Q17" s="25">
        <v>183</v>
      </c>
      <c r="R17" s="26">
        <v>0.183</v>
      </c>
      <c r="S17" s="25">
        <v>155.49719999999999</v>
      </c>
      <c r="T17" s="27">
        <v>1.1768700999999999</v>
      </c>
      <c r="U17" s="26">
        <v>0.1386</v>
      </c>
      <c r="V17" s="25">
        <v>931</v>
      </c>
      <c r="W17" s="25">
        <v>153</v>
      </c>
      <c r="X17" s="26">
        <v>0.1643</v>
      </c>
      <c r="Y17" s="25">
        <v>141.82436999999999</v>
      </c>
      <c r="Z17" s="27">
        <v>1.0787990999999999</v>
      </c>
      <c r="AA17" s="26">
        <v>0.127</v>
      </c>
      <c r="AC17" s="14">
        <f t="shared" si="0"/>
        <v>-1</v>
      </c>
      <c r="AD17" s="14">
        <f t="shared" si="1"/>
        <v>1</v>
      </c>
      <c r="AE17" s="14">
        <f t="shared" si="2"/>
        <v>1.2000000000000066E-3</v>
      </c>
      <c r="AF17" s="14">
        <f t="shared" si="3"/>
        <v>0.78633000000002085</v>
      </c>
      <c r="AG17" s="14">
        <f t="shared" si="4"/>
        <v>4.7720000000017748E-4</v>
      </c>
      <c r="AH17" s="14">
        <f t="shared" si="5"/>
        <v>2.5999999999999912E-3</v>
      </c>
      <c r="AI17" s="14">
        <f t="shared" si="6"/>
        <v>0</v>
      </c>
      <c r="AJ17" s="14">
        <f t="shared" si="7"/>
        <v>2</v>
      </c>
      <c r="AK17" s="14">
        <f t="shared" si="8"/>
        <v>2.2000000000000075E-3</v>
      </c>
      <c r="AL17" s="14">
        <f t="shared" si="9"/>
        <v>1.0071500000000242</v>
      </c>
      <c r="AM17" s="14">
        <f t="shared" si="10"/>
        <v>6.3956000000000568E-3</v>
      </c>
      <c r="AN17" s="14">
        <f t="shared" si="11"/>
        <v>3.0999999999999917E-3</v>
      </c>
    </row>
    <row r="18" spans="1:40" ht="15" customHeight="1" x14ac:dyDescent="0.25">
      <c r="A18" s="6">
        <v>210013</v>
      </c>
      <c r="B18" s="5" t="s">
        <v>1095</v>
      </c>
      <c r="C18" s="11">
        <v>167</v>
      </c>
      <c r="D18" s="11">
        <v>40</v>
      </c>
      <c r="E18" s="12">
        <v>0.23949999999999999</v>
      </c>
      <c r="F18" s="11">
        <v>29.874167</v>
      </c>
      <c r="G18" s="13">
        <v>1.3389495</v>
      </c>
      <c r="H18" s="12">
        <v>0.16059999999999999</v>
      </c>
      <c r="I18" s="11">
        <v>125</v>
      </c>
      <c r="J18" s="11">
        <v>26</v>
      </c>
      <c r="K18" s="12">
        <v>0.20799999999999999</v>
      </c>
      <c r="L18" s="11">
        <v>23.624714000000001</v>
      </c>
      <c r="M18" s="13">
        <v>1.1005423999999999</v>
      </c>
      <c r="N18" s="12">
        <v>0.13200000000000001</v>
      </c>
      <c r="P18" s="25">
        <v>167</v>
      </c>
      <c r="Q18" s="25">
        <v>40</v>
      </c>
      <c r="R18" s="26">
        <v>0.23949999999999999</v>
      </c>
      <c r="S18" s="25">
        <v>28.808917000000001</v>
      </c>
      <c r="T18" s="27">
        <v>1.3884590000000001</v>
      </c>
      <c r="U18" s="26">
        <v>0.16350000000000001</v>
      </c>
      <c r="V18" s="25">
        <v>125</v>
      </c>
      <c r="W18" s="25">
        <v>25</v>
      </c>
      <c r="X18" s="26">
        <v>0.2</v>
      </c>
      <c r="Y18" s="25">
        <v>22.744895</v>
      </c>
      <c r="Z18" s="27">
        <v>1.0991477000000001</v>
      </c>
      <c r="AA18" s="26">
        <v>0.12939999999999999</v>
      </c>
      <c r="AC18" s="14">
        <f t="shared" si="0"/>
        <v>0</v>
      </c>
      <c r="AD18" s="14">
        <f t="shared" si="1"/>
        <v>0</v>
      </c>
      <c r="AE18" s="14">
        <f t="shared" si="2"/>
        <v>0</v>
      </c>
      <c r="AF18" s="14">
        <f t="shared" si="3"/>
        <v>1.0652499999999989</v>
      </c>
      <c r="AG18" s="14">
        <f t="shared" si="4"/>
        <v>-4.9509500000000095E-2</v>
      </c>
      <c r="AH18" s="14">
        <f t="shared" si="5"/>
        <v>-2.9000000000000137E-3</v>
      </c>
      <c r="AI18" s="14">
        <f t="shared" si="6"/>
        <v>0</v>
      </c>
      <c r="AJ18" s="14">
        <f t="shared" si="7"/>
        <v>1</v>
      </c>
      <c r="AK18" s="14">
        <f t="shared" si="8"/>
        <v>7.9999999999999793E-3</v>
      </c>
      <c r="AL18" s="14">
        <f t="shared" si="9"/>
        <v>0.87981900000000124</v>
      </c>
      <c r="AM18" s="14">
        <f t="shared" si="10"/>
        <v>1.3946999999998599E-3</v>
      </c>
      <c r="AN18" s="14">
        <f t="shared" si="11"/>
        <v>2.600000000000019E-3</v>
      </c>
    </row>
    <row r="19" spans="1:40" ht="15" customHeight="1" x14ac:dyDescent="0.25">
      <c r="A19" s="6">
        <v>210015</v>
      </c>
      <c r="B19" s="5" t="s">
        <v>1096</v>
      </c>
      <c r="C19" s="11">
        <v>1274</v>
      </c>
      <c r="D19" s="11">
        <v>226</v>
      </c>
      <c r="E19" s="12">
        <v>0.1774</v>
      </c>
      <c r="F19" s="11">
        <v>201.79300000000001</v>
      </c>
      <c r="G19" s="13">
        <v>1.1199596000000001</v>
      </c>
      <c r="H19" s="12">
        <v>0.1343</v>
      </c>
      <c r="I19" s="11">
        <v>1387</v>
      </c>
      <c r="J19" s="11">
        <v>244</v>
      </c>
      <c r="K19" s="12">
        <v>0.1759</v>
      </c>
      <c r="L19" s="11">
        <v>220.30186</v>
      </c>
      <c r="M19" s="13">
        <v>1.1075712</v>
      </c>
      <c r="N19" s="12">
        <v>0.1328</v>
      </c>
      <c r="P19" s="25">
        <v>1278</v>
      </c>
      <c r="Q19" s="25">
        <v>225</v>
      </c>
      <c r="R19" s="26">
        <v>0.17610000000000001</v>
      </c>
      <c r="S19" s="25">
        <v>200.35995</v>
      </c>
      <c r="T19" s="27">
        <v>1.1229788999999999</v>
      </c>
      <c r="U19" s="26">
        <v>0.13220000000000001</v>
      </c>
      <c r="V19" s="25">
        <v>1387</v>
      </c>
      <c r="W19" s="25">
        <v>241</v>
      </c>
      <c r="X19" s="26">
        <v>0.17380000000000001</v>
      </c>
      <c r="Y19" s="25">
        <v>218.71278000000001</v>
      </c>
      <c r="Z19" s="27">
        <v>1.1019018</v>
      </c>
      <c r="AA19" s="26">
        <v>0.12970000000000001</v>
      </c>
      <c r="AC19" s="14">
        <f t="shared" si="0"/>
        <v>-4</v>
      </c>
      <c r="AD19" s="14">
        <f t="shared" si="1"/>
        <v>1</v>
      </c>
      <c r="AE19" s="14">
        <f t="shared" si="2"/>
        <v>1.2999999999999956E-3</v>
      </c>
      <c r="AF19" s="14">
        <f t="shared" si="3"/>
        <v>1.4330500000000086</v>
      </c>
      <c r="AG19" s="14">
        <f t="shared" si="4"/>
        <v>-3.019299999999836E-3</v>
      </c>
      <c r="AH19" s="14">
        <f t="shared" si="5"/>
        <v>2.0999999999999908E-3</v>
      </c>
      <c r="AI19" s="14">
        <f t="shared" si="6"/>
        <v>0</v>
      </c>
      <c r="AJ19" s="14">
        <f t="shared" si="7"/>
        <v>3</v>
      </c>
      <c r="AK19" s="14">
        <f t="shared" si="8"/>
        <v>2.0999999999999908E-3</v>
      </c>
      <c r="AL19" s="14">
        <f t="shared" si="9"/>
        <v>1.5890799999999956</v>
      </c>
      <c r="AM19" s="14">
        <f t="shared" si="10"/>
        <v>5.6693999999999356E-3</v>
      </c>
      <c r="AN19" s="14">
        <f t="shared" si="11"/>
        <v>3.0999999999999917E-3</v>
      </c>
    </row>
    <row r="20" spans="1:40" ht="15" customHeight="1" x14ac:dyDescent="0.25">
      <c r="A20" s="6">
        <v>210016</v>
      </c>
      <c r="B20" s="5" t="s">
        <v>1097</v>
      </c>
      <c r="C20" s="11">
        <v>517</v>
      </c>
      <c r="D20" s="11">
        <v>80</v>
      </c>
      <c r="E20" s="12">
        <v>0.1547</v>
      </c>
      <c r="F20" s="11">
        <v>82.496667000000002</v>
      </c>
      <c r="G20" s="13">
        <v>0.96973609999999999</v>
      </c>
      <c r="H20" s="12">
        <v>0.1163</v>
      </c>
      <c r="I20" s="11">
        <v>561</v>
      </c>
      <c r="J20" s="11">
        <v>105</v>
      </c>
      <c r="K20" s="12">
        <v>0.18720000000000001</v>
      </c>
      <c r="L20" s="11">
        <v>93.629542999999998</v>
      </c>
      <c r="M20" s="13">
        <v>1.1214409000000001</v>
      </c>
      <c r="N20" s="12">
        <v>0.13450000000000001</v>
      </c>
      <c r="P20" s="25">
        <v>548</v>
      </c>
      <c r="Q20" s="25">
        <v>80</v>
      </c>
      <c r="R20" s="26">
        <v>0.14599999999999999</v>
      </c>
      <c r="S20" s="25">
        <v>84.843790999999996</v>
      </c>
      <c r="T20" s="27">
        <v>0.94290929999999995</v>
      </c>
      <c r="U20" s="26">
        <v>0.111</v>
      </c>
      <c r="V20" s="25">
        <v>599</v>
      </c>
      <c r="W20" s="25">
        <v>105</v>
      </c>
      <c r="X20" s="26">
        <v>0.17530000000000001</v>
      </c>
      <c r="Y20" s="25">
        <v>96.771334999999993</v>
      </c>
      <c r="Z20" s="27">
        <v>1.085032</v>
      </c>
      <c r="AA20" s="26">
        <v>0.1278</v>
      </c>
      <c r="AC20" s="14">
        <f t="shared" si="0"/>
        <v>-31</v>
      </c>
      <c r="AD20" s="14">
        <f t="shared" si="1"/>
        <v>0</v>
      </c>
      <c r="AE20" s="14">
        <f t="shared" si="2"/>
        <v>8.7000000000000133E-3</v>
      </c>
      <c r="AF20" s="14">
        <f t="shared" si="3"/>
        <v>-2.3471239999999938</v>
      </c>
      <c r="AG20" s="14">
        <f t="shared" si="4"/>
        <v>2.682680000000004E-2</v>
      </c>
      <c r="AH20" s="14">
        <f t="shared" si="5"/>
        <v>5.2999999999999992E-3</v>
      </c>
      <c r="AI20" s="14">
        <f t="shared" si="6"/>
        <v>-38</v>
      </c>
      <c r="AJ20" s="14">
        <f t="shared" si="7"/>
        <v>0</v>
      </c>
      <c r="AK20" s="14">
        <f t="shared" si="8"/>
        <v>1.1899999999999994E-2</v>
      </c>
      <c r="AL20" s="14">
        <f t="shared" si="9"/>
        <v>-3.1417919999999953</v>
      </c>
      <c r="AM20" s="14">
        <f t="shared" si="10"/>
        <v>3.6408900000000077E-2</v>
      </c>
      <c r="AN20" s="14">
        <f t="shared" si="11"/>
        <v>6.7000000000000115E-3</v>
      </c>
    </row>
    <row r="21" spans="1:40" ht="15" customHeight="1" x14ac:dyDescent="0.25">
      <c r="A21" s="6">
        <v>210017</v>
      </c>
      <c r="B21" s="5" t="s">
        <v>1098</v>
      </c>
      <c r="C21" s="11">
        <v>134</v>
      </c>
      <c r="D21" s="11">
        <v>10</v>
      </c>
      <c r="E21" s="12">
        <v>7.46E-2</v>
      </c>
      <c r="F21" s="11">
        <v>18.096578000000001</v>
      </c>
      <c r="G21" s="13">
        <v>0.55259060000000004</v>
      </c>
      <c r="H21" s="12">
        <v>6.6299999999999998E-2</v>
      </c>
      <c r="I21" s="11">
        <v>175</v>
      </c>
      <c r="J21" s="11">
        <v>16</v>
      </c>
      <c r="K21" s="12">
        <v>9.1399999999999995E-2</v>
      </c>
      <c r="L21" s="11">
        <v>26.929604999999999</v>
      </c>
      <c r="M21" s="13">
        <v>0.59414160000000005</v>
      </c>
      <c r="N21" s="12">
        <v>7.1199999999999999E-2</v>
      </c>
      <c r="P21" s="25">
        <v>134</v>
      </c>
      <c r="Q21" s="25">
        <v>10</v>
      </c>
      <c r="R21" s="26">
        <v>7.46E-2</v>
      </c>
      <c r="S21" s="25">
        <v>18.062435000000001</v>
      </c>
      <c r="T21" s="27">
        <v>0.55363519999999999</v>
      </c>
      <c r="U21" s="26">
        <v>6.5199999999999994E-2</v>
      </c>
      <c r="V21" s="25">
        <v>175</v>
      </c>
      <c r="W21" s="25">
        <v>16</v>
      </c>
      <c r="X21" s="26">
        <v>9.1399999999999995E-2</v>
      </c>
      <c r="Y21" s="25">
        <v>26.940061</v>
      </c>
      <c r="Z21" s="27">
        <v>0.59391110000000003</v>
      </c>
      <c r="AA21" s="26">
        <v>6.9900000000000004E-2</v>
      </c>
      <c r="AC21" s="14">
        <f t="shared" si="0"/>
        <v>0</v>
      </c>
      <c r="AD21" s="14">
        <f t="shared" si="1"/>
        <v>0</v>
      </c>
      <c r="AE21" s="14">
        <f t="shared" si="2"/>
        <v>0</v>
      </c>
      <c r="AF21" s="14">
        <f t="shared" si="3"/>
        <v>3.4143000000000256E-2</v>
      </c>
      <c r="AG21" s="14">
        <f t="shared" si="4"/>
        <v>-1.0445999999999511E-3</v>
      </c>
      <c r="AH21" s="14">
        <f t="shared" si="5"/>
        <v>1.1000000000000038E-3</v>
      </c>
      <c r="AI21" s="14">
        <f t="shared" si="6"/>
        <v>0</v>
      </c>
      <c r="AJ21" s="14">
        <f t="shared" si="7"/>
        <v>0</v>
      </c>
      <c r="AK21" s="14">
        <f t="shared" si="8"/>
        <v>0</v>
      </c>
      <c r="AL21" s="14">
        <f t="shared" si="9"/>
        <v>-1.0456000000001353E-2</v>
      </c>
      <c r="AM21" s="14">
        <f t="shared" si="10"/>
        <v>2.3050000000002235E-4</v>
      </c>
      <c r="AN21" s="14">
        <f t="shared" si="11"/>
        <v>1.2999999999999956E-3</v>
      </c>
    </row>
    <row r="22" spans="1:40" ht="15" customHeight="1" x14ac:dyDescent="0.25">
      <c r="A22" s="6">
        <v>210018</v>
      </c>
      <c r="B22" s="5" t="s">
        <v>1099</v>
      </c>
      <c r="C22" s="11">
        <v>484</v>
      </c>
      <c r="D22" s="11">
        <v>62</v>
      </c>
      <c r="E22" s="12">
        <v>0.12809999999999999</v>
      </c>
      <c r="F22" s="11">
        <v>73.436774</v>
      </c>
      <c r="G22" s="13">
        <v>0.84426369999999995</v>
      </c>
      <c r="H22" s="12">
        <v>0.1012</v>
      </c>
      <c r="I22" s="11">
        <v>581</v>
      </c>
      <c r="J22" s="11">
        <v>80</v>
      </c>
      <c r="K22" s="12">
        <v>0.13769999999999999</v>
      </c>
      <c r="L22" s="11">
        <v>86.321781999999999</v>
      </c>
      <c r="M22" s="13">
        <v>0.9267649</v>
      </c>
      <c r="N22" s="12">
        <v>0.1111</v>
      </c>
      <c r="P22" s="25">
        <v>488</v>
      </c>
      <c r="Q22" s="25">
        <v>62</v>
      </c>
      <c r="R22" s="26">
        <v>0.127</v>
      </c>
      <c r="S22" s="25">
        <v>73.229012999999995</v>
      </c>
      <c r="T22" s="27">
        <v>0.84665900000000005</v>
      </c>
      <c r="U22" s="26">
        <v>9.9699999999999997E-2</v>
      </c>
      <c r="V22" s="25">
        <v>585</v>
      </c>
      <c r="W22" s="25">
        <v>80</v>
      </c>
      <c r="X22" s="26">
        <v>0.1368</v>
      </c>
      <c r="Y22" s="25">
        <v>86.212864999999994</v>
      </c>
      <c r="Z22" s="27">
        <v>0.92793579999999998</v>
      </c>
      <c r="AA22" s="26">
        <v>0.10929999999999999</v>
      </c>
      <c r="AC22" s="14">
        <f t="shared" si="0"/>
        <v>-4</v>
      </c>
      <c r="AD22" s="14">
        <f t="shared" si="1"/>
        <v>0</v>
      </c>
      <c r="AE22" s="14">
        <f t="shared" si="2"/>
        <v>1.0999999999999899E-3</v>
      </c>
      <c r="AF22" s="14">
        <f t="shared" si="3"/>
        <v>0.20776100000000497</v>
      </c>
      <c r="AG22" s="14">
        <f t="shared" si="4"/>
        <v>-2.3953000000001001E-3</v>
      </c>
      <c r="AH22" s="14">
        <f t="shared" si="5"/>
        <v>1.5000000000000013E-3</v>
      </c>
      <c r="AI22" s="14">
        <f t="shared" si="6"/>
        <v>-4</v>
      </c>
      <c r="AJ22" s="14">
        <f t="shared" si="7"/>
        <v>0</v>
      </c>
      <c r="AK22" s="14">
        <f t="shared" si="8"/>
        <v>8.9999999999998415E-4</v>
      </c>
      <c r="AL22" s="14">
        <f t="shared" si="9"/>
        <v>0.10891700000000526</v>
      </c>
      <c r="AM22" s="14">
        <f t="shared" si="10"/>
        <v>-1.1708999999999747E-3</v>
      </c>
      <c r="AN22" s="14">
        <f t="shared" si="11"/>
        <v>1.8000000000000099E-3</v>
      </c>
    </row>
    <row r="23" spans="1:40" ht="15" customHeight="1" x14ac:dyDescent="0.25">
      <c r="A23" s="6">
        <v>210019</v>
      </c>
      <c r="B23" s="5" t="s">
        <v>1100</v>
      </c>
      <c r="C23" s="11">
        <v>1282</v>
      </c>
      <c r="D23" s="11">
        <v>156</v>
      </c>
      <c r="E23" s="12">
        <v>0.1217</v>
      </c>
      <c r="F23" s="11">
        <v>184.71302</v>
      </c>
      <c r="G23" s="13">
        <v>0.84455329999999995</v>
      </c>
      <c r="H23" s="12">
        <v>0.1013</v>
      </c>
      <c r="I23" s="11">
        <v>1314</v>
      </c>
      <c r="J23" s="11">
        <v>170</v>
      </c>
      <c r="K23" s="12">
        <v>0.12939999999999999</v>
      </c>
      <c r="L23" s="11">
        <v>202.57328999999999</v>
      </c>
      <c r="M23" s="13">
        <v>0.83920240000000002</v>
      </c>
      <c r="N23" s="12">
        <v>0.10059999999999999</v>
      </c>
      <c r="P23" s="25">
        <v>1368</v>
      </c>
      <c r="Q23" s="25">
        <v>161</v>
      </c>
      <c r="R23" s="26">
        <v>0.1177</v>
      </c>
      <c r="S23" s="25">
        <v>193.03640999999999</v>
      </c>
      <c r="T23" s="27">
        <v>0.83403950000000004</v>
      </c>
      <c r="U23" s="26">
        <v>9.8199999999999996E-2</v>
      </c>
      <c r="V23" s="25">
        <v>1426</v>
      </c>
      <c r="W23" s="25">
        <v>191</v>
      </c>
      <c r="X23" s="26">
        <v>0.13389999999999999</v>
      </c>
      <c r="Y23" s="25">
        <v>215.92609999999999</v>
      </c>
      <c r="Z23" s="27">
        <v>0.88456190000000001</v>
      </c>
      <c r="AA23" s="26">
        <v>0.1042</v>
      </c>
      <c r="AC23" s="14">
        <f t="shared" si="0"/>
        <v>-86</v>
      </c>
      <c r="AD23" s="14">
        <f t="shared" si="1"/>
        <v>-5</v>
      </c>
      <c r="AE23" s="14">
        <f t="shared" si="2"/>
        <v>4.0000000000000036E-3</v>
      </c>
      <c r="AF23" s="14">
        <f t="shared" si="3"/>
        <v>-8.3233899999999892</v>
      </c>
      <c r="AG23" s="14">
        <f t="shared" si="4"/>
        <v>1.0513799999999907E-2</v>
      </c>
      <c r="AH23" s="14">
        <f t="shared" si="5"/>
        <v>3.1000000000000055E-3</v>
      </c>
      <c r="AI23" s="14">
        <f t="shared" si="6"/>
        <v>-112</v>
      </c>
      <c r="AJ23" s="14">
        <f t="shared" si="7"/>
        <v>-21</v>
      </c>
      <c r="AK23" s="14">
        <f t="shared" si="8"/>
        <v>-4.500000000000004E-3</v>
      </c>
      <c r="AL23" s="14">
        <f t="shared" si="9"/>
        <v>-13.352810000000005</v>
      </c>
      <c r="AM23" s="14">
        <f t="shared" si="10"/>
        <v>-4.5359499999999997E-2</v>
      </c>
      <c r="AN23" s="14">
        <f t="shared" si="11"/>
        <v>-3.600000000000006E-3</v>
      </c>
    </row>
    <row r="24" spans="1:40" ht="15" customHeight="1" x14ac:dyDescent="0.25">
      <c r="A24" s="6">
        <v>210022</v>
      </c>
      <c r="B24" s="5" t="s">
        <v>1101</v>
      </c>
      <c r="C24" s="11">
        <v>1051</v>
      </c>
      <c r="D24" s="11">
        <v>135</v>
      </c>
      <c r="E24" s="12">
        <v>0.12839999999999999</v>
      </c>
      <c r="F24" s="11">
        <v>135.86394999999999</v>
      </c>
      <c r="G24" s="13">
        <v>0.99364110000000005</v>
      </c>
      <c r="H24" s="12">
        <v>0.1192</v>
      </c>
      <c r="I24" s="11">
        <v>1215</v>
      </c>
      <c r="J24" s="11">
        <v>154</v>
      </c>
      <c r="K24" s="12">
        <v>0.12670000000000001</v>
      </c>
      <c r="L24" s="11">
        <v>163.65640999999999</v>
      </c>
      <c r="M24" s="13">
        <v>0.9409959</v>
      </c>
      <c r="N24" s="12">
        <v>0.1128</v>
      </c>
      <c r="P24" s="25">
        <v>1093</v>
      </c>
      <c r="Q24" s="25">
        <v>139</v>
      </c>
      <c r="R24" s="26">
        <v>0.12720000000000001</v>
      </c>
      <c r="S24" s="25">
        <v>139.50484</v>
      </c>
      <c r="T24" s="27">
        <v>0.99638119999999997</v>
      </c>
      <c r="U24" s="26">
        <v>0.1173</v>
      </c>
      <c r="V24" s="25">
        <v>1252</v>
      </c>
      <c r="W24" s="25">
        <v>152</v>
      </c>
      <c r="X24" s="26">
        <v>0.12139999999999999</v>
      </c>
      <c r="Y24" s="25">
        <v>166.66138000000001</v>
      </c>
      <c r="Z24" s="27">
        <v>0.91202890000000003</v>
      </c>
      <c r="AA24" s="26">
        <v>0.1074</v>
      </c>
      <c r="AC24" s="14">
        <f t="shared" si="0"/>
        <v>-42</v>
      </c>
      <c r="AD24" s="14">
        <f t="shared" si="1"/>
        <v>-4</v>
      </c>
      <c r="AE24" s="14">
        <f t="shared" si="2"/>
        <v>1.1999999999999789E-3</v>
      </c>
      <c r="AF24" s="14">
        <f t="shared" si="3"/>
        <v>-3.6408900000000131</v>
      </c>
      <c r="AG24" s="14">
        <f t="shared" si="4"/>
        <v>-2.7400999999999121E-3</v>
      </c>
      <c r="AH24" s="14">
        <f t="shared" si="5"/>
        <v>1.8999999999999989E-3</v>
      </c>
      <c r="AI24" s="14">
        <f t="shared" si="6"/>
        <v>-37</v>
      </c>
      <c r="AJ24" s="14">
        <f t="shared" si="7"/>
        <v>2</v>
      </c>
      <c r="AK24" s="14">
        <f t="shared" si="8"/>
        <v>5.300000000000013E-3</v>
      </c>
      <c r="AL24" s="14">
        <f t="shared" si="9"/>
        <v>-3.0049700000000144</v>
      </c>
      <c r="AM24" s="14">
        <f t="shared" si="10"/>
        <v>2.8966999999999965E-2</v>
      </c>
      <c r="AN24" s="14">
        <f t="shared" si="11"/>
        <v>5.400000000000002E-3</v>
      </c>
    </row>
    <row r="25" spans="1:40" ht="15" customHeight="1" x14ac:dyDescent="0.25">
      <c r="A25" s="6">
        <v>210023</v>
      </c>
      <c r="B25" s="5" t="s">
        <v>1102</v>
      </c>
      <c r="C25" s="11">
        <v>1583</v>
      </c>
      <c r="D25" s="11">
        <v>189</v>
      </c>
      <c r="E25" s="12">
        <v>0.11940000000000001</v>
      </c>
      <c r="F25" s="11">
        <v>196.01577</v>
      </c>
      <c r="G25" s="13">
        <v>0.96420810000000001</v>
      </c>
      <c r="H25" s="12">
        <v>0.11559999999999999</v>
      </c>
      <c r="I25" s="11">
        <v>1559</v>
      </c>
      <c r="J25" s="11">
        <v>210</v>
      </c>
      <c r="K25" s="12">
        <v>0.13469999999999999</v>
      </c>
      <c r="L25" s="11">
        <v>210.99268000000001</v>
      </c>
      <c r="M25" s="13">
        <v>0.99529520000000005</v>
      </c>
      <c r="N25" s="12">
        <v>0.11940000000000001</v>
      </c>
      <c r="P25" s="25">
        <v>1584</v>
      </c>
      <c r="Q25" s="25">
        <v>187</v>
      </c>
      <c r="R25" s="26">
        <v>0.1181</v>
      </c>
      <c r="S25" s="25">
        <v>195.70235</v>
      </c>
      <c r="T25" s="27">
        <v>0.95553270000000001</v>
      </c>
      <c r="U25" s="26">
        <v>0.1125</v>
      </c>
      <c r="V25" s="25">
        <v>1565</v>
      </c>
      <c r="W25" s="25">
        <v>211</v>
      </c>
      <c r="X25" s="26">
        <v>0.1348</v>
      </c>
      <c r="Y25" s="25">
        <v>211.815</v>
      </c>
      <c r="Z25" s="27">
        <v>0.99615229999999999</v>
      </c>
      <c r="AA25" s="26">
        <v>0.1173</v>
      </c>
      <c r="AC25" s="14">
        <f t="shared" si="0"/>
        <v>-1</v>
      </c>
      <c r="AD25" s="14">
        <f t="shared" si="1"/>
        <v>2</v>
      </c>
      <c r="AE25" s="14">
        <f t="shared" si="2"/>
        <v>1.3000000000000095E-3</v>
      </c>
      <c r="AF25" s="14">
        <f t="shared" si="3"/>
        <v>0.3134200000000078</v>
      </c>
      <c r="AG25" s="14">
        <f t="shared" si="4"/>
        <v>8.6753999999999998E-3</v>
      </c>
      <c r="AH25" s="14">
        <f t="shared" si="5"/>
        <v>3.0999999999999917E-3</v>
      </c>
      <c r="AI25" s="14">
        <f t="shared" si="6"/>
        <v>-6</v>
      </c>
      <c r="AJ25" s="14">
        <f t="shared" si="7"/>
        <v>-1</v>
      </c>
      <c r="AK25" s="14">
        <f t="shared" si="8"/>
        <v>-1.0000000000001674E-4</v>
      </c>
      <c r="AL25" s="14">
        <f t="shared" si="9"/>
        <v>-0.82231999999999061</v>
      </c>
      <c r="AM25" s="14">
        <f t="shared" si="10"/>
        <v>-8.5709999999994402E-4</v>
      </c>
      <c r="AN25" s="14">
        <f t="shared" si="11"/>
        <v>2.1000000000000046E-3</v>
      </c>
    </row>
    <row r="26" spans="1:40" ht="15" customHeight="1" x14ac:dyDescent="0.25">
      <c r="A26" s="6">
        <v>210024</v>
      </c>
      <c r="B26" s="5" t="s">
        <v>1103</v>
      </c>
      <c r="C26" s="11">
        <v>731</v>
      </c>
      <c r="D26" s="11">
        <v>98</v>
      </c>
      <c r="E26" s="12">
        <v>0.1341</v>
      </c>
      <c r="F26" s="11">
        <v>95.124667000000002</v>
      </c>
      <c r="G26" s="13">
        <v>1.030227</v>
      </c>
      <c r="H26" s="12">
        <v>0.1235</v>
      </c>
      <c r="I26" s="11">
        <v>826</v>
      </c>
      <c r="J26" s="11">
        <v>113</v>
      </c>
      <c r="K26" s="12">
        <v>0.1368</v>
      </c>
      <c r="L26" s="11">
        <v>110.35621999999999</v>
      </c>
      <c r="M26" s="13">
        <v>1.0239567999999999</v>
      </c>
      <c r="N26" s="12">
        <v>0.12280000000000001</v>
      </c>
      <c r="P26" s="25">
        <v>731</v>
      </c>
      <c r="Q26" s="25">
        <v>96</v>
      </c>
      <c r="R26" s="26">
        <v>0.1313</v>
      </c>
      <c r="S26" s="25">
        <v>93.838791000000001</v>
      </c>
      <c r="T26" s="27">
        <v>1.0230311000000001</v>
      </c>
      <c r="U26" s="26">
        <v>0.1205</v>
      </c>
      <c r="V26" s="25">
        <v>827</v>
      </c>
      <c r="W26" s="25">
        <v>113</v>
      </c>
      <c r="X26" s="26">
        <v>0.1366</v>
      </c>
      <c r="Y26" s="25">
        <v>110.45583000000001</v>
      </c>
      <c r="Z26" s="27">
        <v>1.0230334000000001</v>
      </c>
      <c r="AA26" s="26">
        <v>0.1205</v>
      </c>
      <c r="AC26" s="14">
        <f t="shared" si="0"/>
        <v>0</v>
      </c>
      <c r="AD26" s="14">
        <f t="shared" si="1"/>
        <v>2</v>
      </c>
      <c r="AE26" s="14">
        <f t="shared" si="2"/>
        <v>2.7999999999999969E-3</v>
      </c>
      <c r="AF26" s="14">
        <f t="shared" si="3"/>
        <v>1.2858760000000018</v>
      </c>
      <c r="AG26" s="14">
        <f t="shared" si="4"/>
        <v>7.1958999999999218E-3</v>
      </c>
      <c r="AH26" s="14">
        <f t="shared" si="5"/>
        <v>3.0000000000000027E-3</v>
      </c>
      <c r="AI26" s="14">
        <f t="shared" si="6"/>
        <v>-1</v>
      </c>
      <c r="AJ26" s="14">
        <f t="shared" si="7"/>
        <v>0</v>
      </c>
      <c r="AK26" s="14">
        <f t="shared" si="8"/>
        <v>2.0000000000000573E-4</v>
      </c>
      <c r="AL26" s="14">
        <f t="shared" si="9"/>
        <v>-9.9610000000012633E-2</v>
      </c>
      <c r="AM26" s="14">
        <f t="shared" si="10"/>
        <v>9.2339999999979661E-4</v>
      </c>
      <c r="AN26" s="14">
        <f t="shared" si="11"/>
        <v>2.3000000000000104E-3</v>
      </c>
    </row>
    <row r="27" spans="1:40" ht="15" customHeight="1" x14ac:dyDescent="0.25">
      <c r="A27" s="6">
        <v>210027</v>
      </c>
      <c r="B27" s="5" t="s">
        <v>1104</v>
      </c>
      <c r="C27" s="11">
        <v>921</v>
      </c>
      <c r="D27" s="11">
        <v>138</v>
      </c>
      <c r="E27" s="12">
        <v>0.14979999999999999</v>
      </c>
      <c r="F27" s="11">
        <v>136.45361</v>
      </c>
      <c r="G27" s="13">
        <v>1.0113327999999999</v>
      </c>
      <c r="H27" s="12">
        <v>0.12130000000000001</v>
      </c>
      <c r="I27" s="11">
        <v>881</v>
      </c>
      <c r="J27" s="11">
        <v>136</v>
      </c>
      <c r="K27" s="12">
        <v>0.15440000000000001</v>
      </c>
      <c r="L27" s="11">
        <v>138.44121999999999</v>
      </c>
      <c r="M27" s="13">
        <v>0.98236639999999997</v>
      </c>
      <c r="N27" s="12">
        <v>0.1178</v>
      </c>
      <c r="P27" s="25">
        <v>921</v>
      </c>
      <c r="Q27" s="25">
        <v>138</v>
      </c>
      <c r="R27" s="26">
        <v>0.14979999999999999</v>
      </c>
      <c r="S27" s="25">
        <v>135.45988</v>
      </c>
      <c r="T27" s="27">
        <v>1.0187518</v>
      </c>
      <c r="U27" s="26">
        <v>0.12</v>
      </c>
      <c r="V27" s="25">
        <v>881</v>
      </c>
      <c r="W27" s="25">
        <v>136</v>
      </c>
      <c r="X27" s="26">
        <v>0.15440000000000001</v>
      </c>
      <c r="Y27" s="25">
        <v>137.54669000000001</v>
      </c>
      <c r="Z27" s="27">
        <v>0.98875519999999995</v>
      </c>
      <c r="AA27" s="26">
        <v>0.1164</v>
      </c>
      <c r="AC27" s="14">
        <f t="shared" si="0"/>
        <v>0</v>
      </c>
      <c r="AD27" s="14">
        <f t="shared" si="1"/>
        <v>0</v>
      </c>
      <c r="AE27" s="14">
        <f t="shared" si="2"/>
        <v>0</v>
      </c>
      <c r="AF27" s="14">
        <f t="shared" si="3"/>
        <v>0.99372999999999934</v>
      </c>
      <c r="AG27" s="14">
        <f t="shared" si="4"/>
        <v>-7.4190000000000644E-3</v>
      </c>
      <c r="AH27" s="14">
        <f t="shared" si="5"/>
        <v>1.3000000000000095E-3</v>
      </c>
      <c r="AI27" s="14">
        <f t="shared" si="6"/>
        <v>0</v>
      </c>
      <c r="AJ27" s="14">
        <f t="shared" si="7"/>
        <v>0</v>
      </c>
      <c r="AK27" s="14">
        <f t="shared" si="8"/>
        <v>0</v>
      </c>
      <c r="AL27" s="14">
        <f t="shared" si="9"/>
        <v>0.89452999999997473</v>
      </c>
      <c r="AM27" s="14">
        <f t="shared" si="10"/>
        <v>-6.3887999999999723E-3</v>
      </c>
      <c r="AN27" s="14">
        <f t="shared" si="11"/>
        <v>1.3999999999999985E-3</v>
      </c>
    </row>
    <row r="28" spans="1:40" ht="15" customHeight="1" x14ac:dyDescent="0.25">
      <c r="A28" s="6">
        <v>210028</v>
      </c>
      <c r="B28" s="5" t="s">
        <v>1105</v>
      </c>
      <c r="C28" s="11">
        <v>538</v>
      </c>
      <c r="D28" s="11">
        <v>80</v>
      </c>
      <c r="E28" s="12">
        <v>0.1487</v>
      </c>
      <c r="F28" s="11">
        <v>74.740483999999995</v>
      </c>
      <c r="G28" s="13">
        <v>1.0703704000000001</v>
      </c>
      <c r="H28" s="12">
        <v>0.12839999999999999</v>
      </c>
      <c r="I28" s="11">
        <v>512</v>
      </c>
      <c r="J28" s="11">
        <v>84</v>
      </c>
      <c r="K28" s="12">
        <v>0.1641</v>
      </c>
      <c r="L28" s="11">
        <v>74.749458000000004</v>
      </c>
      <c r="M28" s="13">
        <v>1.1237539999999999</v>
      </c>
      <c r="N28" s="12">
        <v>0.1348</v>
      </c>
      <c r="P28" s="25">
        <v>538</v>
      </c>
      <c r="Q28" s="25">
        <v>80</v>
      </c>
      <c r="R28" s="26">
        <v>0.1487</v>
      </c>
      <c r="S28" s="25">
        <v>73.972954999999999</v>
      </c>
      <c r="T28" s="27">
        <v>1.0814763000000001</v>
      </c>
      <c r="U28" s="26">
        <v>0.1273</v>
      </c>
      <c r="V28" s="25">
        <v>512</v>
      </c>
      <c r="W28" s="25">
        <v>84</v>
      </c>
      <c r="X28" s="26">
        <v>0.1641</v>
      </c>
      <c r="Y28" s="25">
        <v>74.138625000000005</v>
      </c>
      <c r="Z28" s="27">
        <v>1.1330126</v>
      </c>
      <c r="AA28" s="26">
        <v>0.13339999999999999</v>
      </c>
      <c r="AC28" s="14">
        <f t="shared" si="0"/>
        <v>0</v>
      </c>
      <c r="AD28" s="14">
        <f t="shared" si="1"/>
        <v>0</v>
      </c>
      <c r="AE28" s="14">
        <f t="shared" si="2"/>
        <v>0</v>
      </c>
      <c r="AF28" s="14">
        <f t="shared" si="3"/>
        <v>0.76752899999999613</v>
      </c>
      <c r="AG28" s="14">
        <f t="shared" si="4"/>
        <v>-1.1105900000000002E-2</v>
      </c>
      <c r="AH28" s="14">
        <f t="shared" si="5"/>
        <v>1.0999999999999899E-3</v>
      </c>
      <c r="AI28" s="14">
        <f t="shared" si="6"/>
        <v>0</v>
      </c>
      <c r="AJ28" s="14">
        <f t="shared" si="7"/>
        <v>0</v>
      </c>
      <c r="AK28" s="14">
        <f t="shared" si="8"/>
        <v>0</v>
      </c>
      <c r="AL28" s="14">
        <f t="shared" si="9"/>
        <v>0.61083299999999952</v>
      </c>
      <c r="AM28" s="14">
        <f t="shared" si="10"/>
        <v>-9.2586000000001167E-3</v>
      </c>
      <c r="AN28" s="14">
        <f t="shared" si="11"/>
        <v>1.4000000000000123E-3</v>
      </c>
    </row>
    <row r="29" spans="1:40" ht="15" customHeight="1" x14ac:dyDescent="0.25">
      <c r="A29" s="6">
        <v>210029</v>
      </c>
      <c r="B29" s="5" t="s">
        <v>1106</v>
      </c>
      <c r="C29" s="11">
        <v>1019</v>
      </c>
      <c r="D29" s="11">
        <v>205</v>
      </c>
      <c r="E29" s="12">
        <v>0.20119999999999999</v>
      </c>
      <c r="F29" s="11">
        <v>150.13846000000001</v>
      </c>
      <c r="G29" s="13">
        <v>1.3654063000000001</v>
      </c>
      <c r="H29" s="12">
        <v>0.16370000000000001</v>
      </c>
      <c r="I29" s="11">
        <v>1022</v>
      </c>
      <c r="J29" s="11">
        <v>200</v>
      </c>
      <c r="K29" s="12">
        <v>0.19570000000000001</v>
      </c>
      <c r="L29" s="11">
        <v>156.85579999999999</v>
      </c>
      <c r="M29" s="13">
        <v>1.2750564</v>
      </c>
      <c r="N29" s="12">
        <v>0.15290000000000001</v>
      </c>
      <c r="P29" s="25">
        <v>1020</v>
      </c>
      <c r="Q29" s="25">
        <v>205</v>
      </c>
      <c r="R29" s="26">
        <v>0.20100000000000001</v>
      </c>
      <c r="S29" s="25">
        <v>148.73352</v>
      </c>
      <c r="T29" s="27">
        <v>1.3783038999999999</v>
      </c>
      <c r="U29" s="26">
        <v>0.1623</v>
      </c>
      <c r="V29" s="25">
        <v>1026</v>
      </c>
      <c r="W29" s="25">
        <v>198</v>
      </c>
      <c r="X29" s="26">
        <v>0.193</v>
      </c>
      <c r="Y29" s="25">
        <v>156.00199000000001</v>
      </c>
      <c r="Z29" s="27">
        <v>1.2692146</v>
      </c>
      <c r="AA29" s="26">
        <v>0.14940000000000001</v>
      </c>
      <c r="AC29" s="14">
        <f t="shared" si="0"/>
        <v>-1</v>
      </c>
      <c r="AD29" s="14">
        <f t="shared" si="1"/>
        <v>0</v>
      </c>
      <c r="AE29" s="14">
        <f t="shared" si="2"/>
        <v>1.9999999999997797E-4</v>
      </c>
      <c r="AF29" s="14">
        <f t="shared" si="3"/>
        <v>1.4049400000000105</v>
      </c>
      <c r="AG29" s="14">
        <f t="shared" si="4"/>
        <v>-1.2897599999999843E-2</v>
      </c>
      <c r="AH29" s="14">
        <f t="shared" si="5"/>
        <v>1.4000000000000123E-3</v>
      </c>
      <c r="AI29" s="14">
        <f t="shared" si="6"/>
        <v>-4</v>
      </c>
      <c r="AJ29" s="14">
        <f t="shared" si="7"/>
        <v>2</v>
      </c>
      <c r="AK29" s="14">
        <f t="shared" si="8"/>
        <v>2.7000000000000079E-3</v>
      </c>
      <c r="AL29" s="14">
        <f t="shared" si="9"/>
        <v>0.85380999999998153</v>
      </c>
      <c r="AM29" s="14">
        <f t="shared" si="10"/>
        <v>5.8418000000000081E-3</v>
      </c>
      <c r="AN29" s="14">
        <f t="shared" si="11"/>
        <v>3.5000000000000031E-3</v>
      </c>
    </row>
    <row r="30" spans="1:40" ht="15" customHeight="1" x14ac:dyDescent="0.25">
      <c r="A30" s="6">
        <v>210030</v>
      </c>
      <c r="B30" s="5" t="s">
        <v>1107</v>
      </c>
      <c r="C30" s="11">
        <v>177</v>
      </c>
      <c r="D30" s="11">
        <v>25</v>
      </c>
      <c r="E30" s="12">
        <v>0.14119999999999999</v>
      </c>
      <c r="F30" s="11">
        <v>23.940324</v>
      </c>
      <c r="G30" s="13">
        <v>1.0442632000000001</v>
      </c>
      <c r="H30" s="12">
        <v>0.12520000000000001</v>
      </c>
      <c r="I30" s="11">
        <v>146</v>
      </c>
      <c r="J30" s="11">
        <v>15</v>
      </c>
      <c r="K30" s="12">
        <v>0.1027</v>
      </c>
      <c r="L30" s="11">
        <v>21.503029999999999</v>
      </c>
      <c r="M30" s="13">
        <v>0.69757610000000003</v>
      </c>
      <c r="N30" s="12">
        <v>8.3699999999999997E-2</v>
      </c>
      <c r="P30" s="25">
        <v>177</v>
      </c>
      <c r="Q30" s="25">
        <v>25</v>
      </c>
      <c r="R30" s="26">
        <v>0.14119999999999999</v>
      </c>
      <c r="S30" s="25">
        <v>23.859106000000001</v>
      </c>
      <c r="T30" s="27">
        <v>1.0478179999999999</v>
      </c>
      <c r="U30" s="26">
        <v>0.1234</v>
      </c>
      <c r="V30" s="25">
        <v>146</v>
      </c>
      <c r="W30" s="25">
        <v>15</v>
      </c>
      <c r="X30" s="26">
        <v>0.1027</v>
      </c>
      <c r="Y30" s="25">
        <v>21.458234000000001</v>
      </c>
      <c r="Z30" s="27">
        <v>0.6990324</v>
      </c>
      <c r="AA30" s="26">
        <v>8.2299999999999998E-2</v>
      </c>
      <c r="AC30" s="14">
        <f t="shared" si="0"/>
        <v>0</v>
      </c>
      <c r="AD30" s="14">
        <f t="shared" si="1"/>
        <v>0</v>
      </c>
      <c r="AE30" s="14">
        <f t="shared" si="2"/>
        <v>0</v>
      </c>
      <c r="AF30" s="14">
        <f t="shared" si="3"/>
        <v>8.121799999999979E-2</v>
      </c>
      <c r="AG30" s="14">
        <f t="shared" si="4"/>
        <v>-3.5547999999998581E-3</v>
      </c>
      <c r="AH30" s="14">
        <f t="shared" si="5"/>
        <v>1.8000000000000099E-3</v>
      </c>
      <c r="AI30" s="14">
        <f t="shared" si="6"/>
        <v>0</v>
      </c>
      <c r="AJ30" s="14">
        <f t="shared" si="7"/>
        <v>0</v>
      </c>
      <c r="AK30" s="14">
        <f t="shared" si="8"/>
        <v>0</v>
      </c>
      <c r="AL30" s="14">
        <f t="shared" si="9"/>
        <v>4.479599999999806E-2</v>
      </c>
      <c r="AM30" s="14">
        <f t="shared" si="10"/>
        <v>-1.456299999999966E-3</v>
      </c>
      <c r="AN30" s="14">
        <f t="shared" si="11"/>
        <v>1.3999999999999985E-3</v>
      </c>
    </row>
    <row r="31" spans="1:40" ht="15" customHeight="1" x14ac:dyDescent="0.25">
      <c r="A31" s="6">
        <v>210032</v>
      </c>
      <c r="B31" s="5" t="s">
        <v>1108</v>
      </c>
      <c r="C31" s="11">
        <v>469</v>
      </c>
      <c r="D31" s="11">
        <v>70</v>
      </c>
      <c r="E31" s="12">
        <v>0.14929999999999999</v>
      </c>
      <c r="F31" s="11">
        <v>67.200264000000004</v>
      </c>
      <c r="G31" s="13">
        <v>1.0416626</v>
      </c>
      <c r="H31" s="12">
        <v>0.1249</v>
      </c>
      <c r="I31" s="11">
        <v>371</v>
      </c>
      <c r="J31" s="11">
        <v>52</v>
      </c>
      <c r="K31" s="12">
        <v>0.14019999999999999</v>
      </c>
      <c r="L31" s="11">
        <v>59.781021000000003</v>
      </c>
      <c r="M31" s="13">
        <v>0.86984130000000004</v>
      </c>
      <c r="N31" s="12">
        <v>0.1043</v>
      </c>
      <c r="P31" s="25">
        <v>469</v>
      </c>
      <c r="Q31" s="25">
        <v>70</v>
      </c>
      <c r="R31" s="26">
        <v>0.14929999999999999</v>
      </c>
      <c r="S31" s="25">
        <v>66.744782000000001</v>
      </c>
      <c r="T31" s="27">
        <v>1.0487711</v>
      </c>
      <c r="U31" s="26">
        <v>0.1235</v>
      </c>
      <c r="V31" s="25">
        <v>371</v>
      </c>
      <c r="W31" s="25">
        <v>52</v>
      </c>
      <c r="X31" s="26">
        <v>0.14019999999999999</v>
      </c>
      <c r="Y31" s="25">
        <v>59.422721000000003</v>
      </c>
      <c r="Z31" s="27">
        <v>0.87508620000000004</v>
      </c>
      <c r="AA31" s="26">
        <v>0.10299999999999999</v>
      </c>
      <c r="AC31" s="14">
        <f t="shared" si="0"/>
        <v>0</v>
      </c>
      <c r="AD31" s="14">
        <f t="shared" si="1"/>
        <v>0</v>
      </c>
      <c r="AE31" s="14">
        <f t="shared" si="2"/>
        <v>0</v>
      </c>
      <c r="AF31" s="14">
        <f t="shared" si="3"/>
        <v>0.4554820000000035</v>
      </c>
      <c r="AG31" s="14">
        <f t="shared" si="4"/>
        <v>-7.1084999999999621E-3</v>
      </c>
      <c r="AH31" s="14">
        <f t="shared" si="5"/>
        <v>1.3999999999999985E-3</v>
      </c>
      <c r="AI31" s="14">
        <f t="shared" si="6"/>
        <v>0</v>
      </c>
      <c r="AJ31" s="14">
        <f t="shared" si="7"/>
        <v>0</v>
      </c>
      <c r="AK31" s="14">
        <f t="shared" si="8"/>
        <v>0</v>
      </c>
      <c r="AL31" s="14">
        <f t="shared" si="9"/>
        <v>0.35829999999999984</v>
      </c>
      <c r="AM31" s="14">
        <f t="shared" si="10"/>
        <v>-5.2448999999999968E-3</v>
      </c>
      <c r="AN31" s="14">
        <f t="shared" si="11"/>
        <v>1.3000000000000095E-3</v>
      </c>
    </row>
    <row r="32" spans="1:40" ht="15" customHeight="1" x14ac:dyDescent="0.25">
      <c r="A32" s="6">
        <v>210033</v>
      </c>
      <c r="B32" s="5" t="s">
        <v>1109</v>
      </c>
      <c r="C32" s="11">
        <v>775</v>
      </c>
      <c r="D32" s="11">
        <v>99</v>
      </c>
      <c r="E32" s="12">
        <v>0.12770000000000001</v>
      </c>
      <c r="F32" s="11">
        <v>111.05687</v>
      </c>
      <c r="G32" s="13">
        <v>0.89143519999999998</v>
      </c>
      <c r="H32" s="12">
        <v>0.1069</v>
      </c>
      <c r="I32" s="11">
        <v>842</v>
      </c>
      <c r="J32" s="11">
        <v>104</v>
      </c>
      <c r="K32" s="12">
        <v>0.1235</v>
      </c>
      <c r="L32" s="11">
        <v>125.4667</v>
      </c>
      <c r="M32" s="13">
        <v>0.82890520000000001</v>
      </c>
      <c r="N32" s="12">
        <v>9.9400000000000002E-2</v>
      </c>
      <c r="P32" s="25">
        <v>776</v>
      </c>
      <c r="Q32" s="25">
        <v>100</v>
      </c>
      <c r="R32" s="26">
        <v>0.12889999999999999</v>
      </c>
      <c r="S32" s="25">
        <v>110.40683</v>
      </c>
      <c r="T32" s="27">
        <v>0.90574109999999997</v>
      </c>
      <c r="U32" s="26">
        <v>0.1066</v>
      </c>
      <c r="V32" s="25">
        <v>842</v>
      </c>
      <c r="W32" s="25">
        <v>103</v>
      </c>
      <c r="X32" s="26">
        <v>0.12230000000000001</v>
      </c>
      <c r="Y32" s="25">
        <v>125.02037</v>
      </c>
      <c r="Z32" s="27">
        <v>0.82386579999999998</v>
      </c>
      <c r="AA32" s="26">
        <v>9.7000000000000003E-2</v>
      </c>
      <c r="AC32" s="14">
        <f t="shared" si="0"/>
        <v>-1</v>
      </c>
      <c r="AD32" s="14">
        <f t="shared" si="1"/>
        <v>-1</v>
      </c>
      <c r="AE32" s="14">
        <f t="shared" si="2"/>
        <v>-1.1999999999999789E-3</v>
      </c>
      <c r="AF32" s="14">
        <f t="shared" si="3"/>
        <v>0.65004000000000417</v>
      </c>
      <c r="AG32" s="14">
        <f t="shared" si="4"/>
        <v>-1.4305899999999983E-2</v>
      </c>
      <c r="AH32" s="14">
        <f t="shared" si="5"/>
        <v>2.9999999999999472E-4</v>
      </c>
      <c r="AI32" s="14">
        <f t="shared" si="6"/>
        <v>0</v>
      </c>
      <c r="AJ32" s="14">
        <f t="shared" si="7"/>
        <v>1</v>
      </c>
      <c r="AK32" s="14">
        <f t="shared" si="8"/>
        <v>1.1999999999999927E-3</v>
      </c>
      <c r="AL32" s="14">
        <f t="shared" si="9"/>
        <v>0.44633000000000322</v>
      </c>
      <c r="AM32" s="14">
        <f t="shared" si="10"/>
        <v>5.0394000000000272E-3</v>
      </c>
      <c r="AN32" s="14">
        <f t="shared" si="11"/>
        <v>2.3999999999999994E-3</v>
      </c>
    </row>
    <row r="33" spans="1:40" ht="15" customHeight="1" x14ac:dyDescent="0.25">
      <c r="A33" s="6">
        <v>210034</v>
      </c>
      <c r="B33" s="5" t="s">
        <v>1110</v>
      </c>
      <c r="C33" s="11">
        <v>403</v>
      </c>
      <c r="D33" s="11">
        <v>70</v>
      </c>
      <c r="E33" s="12">
        <v>0.17369999999999999</v>
      </c>
      <c r="F33" s="11">
        <v>60.680748000000001</v>
      </c>
      <c r="G33" s="13">
        <v>1.1535784</v>
      </c>
      <c r="H33" s="12">
        <v>0.13830000000000001</v>
      </c>
      <c r="I33" s="11">
        <v>405</v>
      </c>
      <c r="J33" s="11">
        <v>90</v>
      </c>
      <c r="K33" s="12">
        <v>0.22220000000000001</v>
      </c>
      <c r="L33" s="11">
        <v>65.777058999999994</v>
      </c>
      <c r="M33" s="13">
        <v>1.3682582000000001</v>
      </c>
      <c r="N33" s="12">
        <v>0.1641</v>
      </c>
      <c r="P33" s="25">
        <v>403</v>
      </c>
      <c r="Q33" s="25">
        <v>70</v>
      </c>
      <c r="R33" s="26">
        <v>0.17369999999999999</v>
      </c>
      <c r="S33" s="25">
        <v>60.542870000000001</v>
      </c>
      <c r="T33" s="27">
        <v>1.1562055</v>
      </c>
      <c r="U33" s="26">
        <v>0.1361</v>
      </c>
      <c r="V33" s="25">
        <v>406</v>
      </c>
      <c r="W33" s="25">
        <v>89</v>
      </c>
      <c r="X33" s="26">
        <v>0.21920000000000001</v>
      </c>
      <c r="Y33" s="25">
        <v>65.014605000000003</v>
      </c>
      <c r="Z33" s="27">
        <v>1.3689232</v>
      </c>
      <c r="AA33" s="26">
        <v>0.16120000000000001</v>
      </c>
      <c r="AC33" s="14">
        <f t="shared" si="0"/>
        <v>0</v>
      </c>
      <c r="AD33" s="14">
        <f t="shared" si="1"/>
        <v>0</v>
      </c>
      <c r="AE33" s="14">
        <f t="shared" si="2"/>
        <v>0</v>
      </c>
      <c r="AF33" s="14">
        <f t="shared" si="3"/>
        <v>0.13787800000000061</v>
      </c>
      <c r="AG33" s="14">
        <f t="shared" si="4"/>
        <v>-2.6270999999999933E-3</v>
      </c>
      <c r="AH33" s="14">
        <f t="shared" si="5"/>
        <v>2.2000000000000075E-3</v>
      </c>
      <c r="AI33" s="14">
        <f t="shared" si="6"/>
        <v>-1</v>
      </c>
      <c r="AJ33" s="14">
        <f t="shared" si="7"/>
        <v>1</v>
      </c>
      <c r="AK33" s="14">
        <f t="shared" si="8"/>
        <v>3.0000000000000027E-3</v>
      </c>
      <c r="AL33" s="14">
        <f t="shared" si="9"/>
        <v>0.76245399999999108</v>
      </c>
      <c r="AM33" s="14">
        <f t="shared" si="10"/>
        <v>-6.6499999999991566E-4</v>
      </c>
      <c r="AN33" s="14">
        <f t="shared" si="11"/>
        <v>2.8999999999999859E-3</v>
      </c>
    </row>
    <row r="34" spans="1:40" ht="15" customHeight="1" x14ac:dyDescent="0.25">
      <c r="A34" s="6">
        <v>210035</v>
      </c>
      <c r="B34" s="5" t="s">
        <v>1111</v>
      </c>
      <c r="C34" s="11">
        <v>414</v>
      </c>
      <c r="D34" s="11">
        <v>57</v>
      </c>
      <c r="E34" s="12">
        <v>0.13769999999999999</v>
      </c>
      <c r="F34" s="11">
        <v>65.895549000000003</v>
      </c>
      <c r="G34" s="13">
        <v>0.86500529999999998</v>
      </c>
      <c r="H34" s="12">
        <v>0.1037</v>
      </c>
      <c r="I34" s="11">
        <v>483</v>
      </c>
      <c r="J34" s="11">
        <v>59</v>
      </c>
      <c r="K34" s="12">
        <v>0.1222</v>
      </c>
      <c r="L34" s="11">
        <v>82.064555999999996</v>
      </c>
      <c r="M34" s="13">
        <v>0.71894619999999998</v>
      </c>
      <c r="N34" s="12">
        <v>8.6199999999999999E-2</v>
      </c>
      <c r="P34" s="25">
        <v>414</v>
      </c>
      <c r="Q34" s="25">
        <v>57</v>
      </c>
      <c r="R34" s="26">
        <v>0.13769999999999999</v>
      </c>
      <c r="S34" s="25">
        <v>65.756658999999999</v>
      </c>
      <c r="T34" s="27">
        <v>0.86683239999999995</v>
      </c>
      <c r="U34" s="26">
        <v>0.1021</v>
      </c>
      <c r="V34" s="25">
        <v>483</v>
      </c>
      <c r="W34" s="25">
        <v>59</v>
      </c>
      <c r="X34" s="26">
        <v>0.1222</v>
      </c>
      <c r="Y34" s="25">
        <v>81.910595999999998</v>
      </c>
      <c r="Z34" s="27">
        <v>0.72029750000000003</v>
      </c>
      <c r="AA34" s="26">
        <v>8.48E-2</v>
      </c>
      <c r="AC34" s="14">
        <f t="shared" si="0"/>
        <v>0</v>
      </c>
      <c r="AD34" s="14">
        <f t="shared" si="1"/>
        <v>0</v>
      </c>
      <c r="AE34" s="14">
        <f t="shared" si="2"/>
        <v>0</v>
      </c>
      <c r="AF34" s="14">
        <f t="shared" si="3"/>
        <v>0.13889000000000351</v>
      </c>
      <c r="AG34" s="14">
        <f t="shared" si="4"/>
        <v>-1.8270999999999704E-3</v>
      </c>
      <c r="AH34" s="14">
        <f t="shared" si="5"/>
        <v>1.6000000000000042E-3</v>
      </c>
      <c r="AI34" s="14">
        <f t="shared" si="6"/>
        <v>0</v>
      </c>
      <c r="AJ34" s="14">
        <f t="shared" si="7"/>
        <v>0</v>
      </c>
      <c r="AK34" s="14">
        <f t="shared" si="8"/>
        <v>0</v>
      </c>
      <c r="AL34" s="14">
        <f t="shared" si="9"/>
        <v>0.15395999999999788</v>
      </c>
      <c r="AM34" s="14">
        <f t="shared" si="10"/>
        <v>-1.3513000000000552E-3</v>
      </c>
      <c r="AN34" s="14">
        <f t="shared" si="11"/>
        <v>1.3999999999999985E-3</v>
      </c>
    </row>
    <row r="35" spans="1:40" ht="15" customHeight="1" x14ac:dyDescent="0.25">
      <c r="A35" s="6">
        <v>210037</v>
      </c>
      <c r="B35" s="5" t="s">
        <v>1112</v>
      </c>
      <c r="C35" s="11">
        <v>564</v>
      </c>
      <c r="D35" s="11">
        <v>80</v>
      </c>
      <c r="E35" s="12">
        <v>0.14180000000000001</v>
      </c>
      <c r="F35" s="11">
        <v>76.098544000000004</v>
      </c>
      <c r="G35" s="13">
        <v>1.0512684999999999</v>
      </c>
      <c r="H35" s="12">
        <v>0.12609999999999999</v>
      </c>
      <c r="I35" s="11">
        <v>529</v>
      </c>
      <c r="J35" s="11">
        <v>64</v>
      </c>
      <c r="K35" s="12">
        <v>0.121</v>
      </c>
      <c r="L35" s="11">
        <v>79.721324999999993</v>
      </c>
      <c r="M35" s="13">
        <v>0.80279650000000002</v>
      </c>
      <c r="N35" s="12">
        <v>9.6299999999999997E-2</v>
      </c>
      <c r="P35" s="25">
        <v>566</v>
      </c>
      <c r="Q35" s="25">
        <v>81</v>
      </c>
      <c r="R35" s="26">
        <v>0.1431</v>
      </c>
      <c r="S35" s="25">
        <v>76.145887999999999</v>
      </c>
      <c r="T35" s="27">
        <v>1.0637475000000001</v>
      </c>
      <c r="U35" s="26">
        <v>0.12520000000000001</v>
      </c>
      <c r="V35" s="25">
        <v>529</v>
      </c>
      <c r="W35" s="25">
        <v>64</v>
      </c>
      <c r="X35" s="26">
        <v>0.121</v>
      </c>
      <c r="Y35" s="25">
        <v>79.651206999999999</v>
      </c>
      <c r="Z35" s="27">
        <v>0.80350319999999997</v>
      </c>
      <c r="AA35" s="26">
        <v>9.4600000000000004E-2</v>
      </c>
      <c r="AC35" s="14">
        <f t="shared" si="0"/>
        <v>-2</v>
      </c>
      <c r="AD35" s="14">
        <f t="shared" si="1"/>
        <v>-1</v>
      </c>
      <c r="AE35" s="14">
        <f t="shared" si="2"/>
        <v>-1.2999999999999956E-3</v>
      </c>
      <c r="AF35" s="14">
        <f t="shared" si="3"/>
        <v>-4.734399999999539E-2</v>
      </c>
      <c r="AG35" s="14">
        <f t="shared" si="4"/>
        <v>-1.2479000000000129E-2</v>
      </c>
      <c r="AH35" s="14">
        <f t="shared" si="5"/>
        <v>8.9999999999998415E-4</v>
      </c>
      <c r="AI35" s="14">
        <f t="shared" si="6"/>
        <v>0</v>
      </c>
      <c r="AJ35" s="14">
        <f t="shared" si="7"/>
        <v>0</v>
      </c>
      <c r="AK35" s="14">
        <f t="shared" si="8"/>
        <v>0</v>
      </c>
      <c r="AL35" s="14">
        <f t="shared" si="9"/>
        <v>7.0117999999993685E-2</v>
      </c>
      <c r="AM35" s="14">
        <f t="shared" si="10"/>
        <v>-7.0669999999994904E-4</v>
      </c>
      <c r="AN35" s="14">
        <f t="shared" si="11"/>
        <v>1.6999999999999932E-3</v>
      </c>
    </row>
    <row r="36" spans="1:40" ht="15" customHeight="1" x14ac:dyDescent="0.25">
      <c r="A36" s="6">
        <v>210038</v>
      </c>
      <c r="B36" s="5" t="s">
        <v>1113</v>
      </c>
      <c r="C36" s="11">
        <v>258</v>
      </c>
      <c r="D36" s="11">
        <v>56</v>
      </c>
      <c r="E36" s="12">
        <v>0.21709999999999999</v>
      </c>
      <c r="F36" s="11">
        <v>44.812804</v>
      </c>
      <c r="G36" s="13">
        <v>1.2496429</v>
      </c>
      <c r="H36" s="12">
        <v>0.14990000000000001</v>
      </c>
      <c r="I36" s="11">
        <v>256</v>
      </c>
      <c r="J36" s="11">
        <v>57</v>
      </c>
      <c r="K36" s="12">
        <v>0.22270000000000001</v>
      </c>
      <c r="L36" s="11">
        <v>44.781595000000003</v>
      </c>
      <c r="M36" s="13">
        <v>1.2728443</v>
      </c>
      <c r="N36" s="12">
        <v>0.15260000000000001</v>
      </c>
      <c r="P36" s="25">
        <v>258</v>
      </c>
      <c r="Q36" s="25">
        <v>56</v>
      </c>
      <c r="R36" s="26">
        <v>0.21709999999999999</v>
      </c>
      <c r="S36" s="25">
        <v>43.617251000000003</v>
      </c>
      <c r="T36" s="27">
        <v>1.2838957</v>
      </c>
      <c r="U36" s="26">
        <v>0.1512</v>
      </c>
      <c r="V36" s="25">
        <v>256</v>
      </c>
      <c r="W36" s="25">
        <v>56</v>
      </c>
      <c r="X36" s="26">
        <v>0.21879999999999999</v>
      </c>
      <c r="Y36" s="25">
        <v>44.225605999999999</v>
      </c>
      <c r="Z36" s="27">
        <v>1.2662348000000001</v>
      </c>
      <c r="AA36" s="26">
        <v>0.14910000000000001</v>
      </c>
      <c r="AC36" s="14">
        <f t="shared" si="0"/>
        <v>0</v>
      </c>
      <c r="AD36" s="14">
        <f t="shared" si="1"/>
        <v>0</v>
      </c>
      <c r="AE36" s="14">
        <f t="shared" si="2"/>
        <v>0</v>
      </c>
      <c r="AF36" s="14">
        <f t="shared" si="3"/>
        <v>1.1955529999999968</v>
      </c>
      <c r="AG36" s="14">
        <f t="shared" si="4"/>
        <v>-3.4252799999999972E-2</v>
      </c>
      <c r="AH36" s="14">
        <f t="shared" si="5"/>
        <v>-1.2999999999999956E-3</v>
      </c>
      <c r="AI36" s="14">
        <f t="shared" si="6"/>
        <v>0</v>
      </c>
      <c r="AJ36" s="14">
        <f t="shared" si="7"/>
        <v>1</v>
      </c>
      <c r="AK36" s="14">
        <f t="shared" si="8"/>
        <v>3.9000000000000146E-3</v>
      </c>
      <c r="AL36" s="14">
        <f t="shared" si="9"/>
        <v>0.55598900000000384</v>
      </c>
      <c r="AM36" s="14">
        <f t="shared" si="10"/>
        <v>6.6094999999999349E-3</v>
      </c>
      <c r="AN36" s="14">
        <f t="shared" si="11"/>
        <v>3.5000000000000031E-3</v>
      </c>
    </row>
    <row r="37" spans="1:40" ht="15" customHeight="1" x14ac:dyDescent="0.25">
      <c r="A37" s="6">
        <v>210039</v>
      </c>
      <c r="B37" s="5" t="s">
        <v>1114</v>
      </c>
      <c r="C37" s="11">
        <v>395</v>
      </c>
      <c r="D37" s="11">
        <v>68</v>
      </c>
      <c r="E37" s="12">
        <v>0.17219999999999999</v>
      </c>
      <c r="F37" s="11">
        <v>62.957650999999998</v>
      </c>
      <c r="G37" s="13">
        <v>1.0800911</v>
      </c>
      <c r="H37" s="12">
        <v>0.1295</v>
      </c>
      <c r="I37" s="11">
        <v>424</v>
      </c>
      <c r="J37" s="11">
        <v>61</v>
      </c>
      <c r="K37" s="12">
        <v>0.1439</v>
      </c>
      <c r="L37" s="11">
        <v>68.814586000000006</v>
      </c>
      <c r="M37" s="13">
        <v>0.88644000000000001</v>
      </c>
      <c r="N37" s="12">
        <v>0.10630000000000001</v>
      </c>
      <c r="P37" s="25">
        <v>395</v>
      </c>
      <c r="Q37" s="25">
        <v>68</v>
      </c>
      <c r="R37" s="26">
        <v>0.17219999999999999</v>
      </c>
      <c r="S37" s="25">
        <v>62.591073000000002</v>
      </c>
      <c r="T37" s="27">
        <v>1.0864168999999999</v>
      </c>
      <c r="U37" s="26">
        <v>0.12790000000000001</v>
      </c>
      <c r="V37" s="25">
        <v>424</v>
      </c>
      <c r="W37" s="25">
        <v>61</v>
      </c>
      <c r="X37" s="26">
        <v>0.1439</v>
      </c>
      <c r="Y37" s="25">
        <v>68.433314999999993</v>
      </c>
      <c r="Z37" s="27">
        <v>0.89137869999999997</v>
      </c>
      <c r="AA37" s="26">
        <v>0.105</v>
      </c>
      <c r="AC37" s="14">
        <f t="shared" si="0"/>
        <v>0</v>
      </c>
      <c r="AD37" s="14">
        <f t="shared" si="1"/>
        <v>0</v>
      </c>
      <c r="AE37" s="14">
        <f t="shared" si="2"/>
        <v>0</v>
      </c>
      <c r="AF37" s="14">
        <f t="shared" si="3"/>
        <v>0.36657799999999696</v>
      </c>
      <c r="AG37" s="14">
        <f t="shared" si="4"/>
        <v>-6.325799999999937E-3</v>
      </c>
      <c r="AH37" s="14">
        <f t="shared" si="5"/>
        <v>1.5999999999999903E-3</v>
      </c>
      <c r="AI37" s="14">
        <f t="shared" si="6"/>
        <v>0</v>
      </c>
      <c r="AJ37" s="14">
        <f t="shared" si="7"/>
        <v>0</v>
      </c>
      <c r="AK37" s="14">
        <f t="shared" si="8"/>
        <v>0</v>
      </c>
      <c r="AL37" s="14">
        <f t="shared" si="9"/>
        <v>0.38127100000001235</v>
      </c>
      <c r="AM37" s="14">
        <f t="shared" si="10"/>
        <v>-4.9386999999999626E-3</v>
      </c>
      <c r="AN37" s="14">
        <f t="shared" si="11"/>
        <v>1.3000000000000095E-3</v>
      </c>
    </row>
    <row r="38" spans="1:40" ht="15" customHeight="1" x14ac:dyDescent="0.25">
      <c r="A38" s="6">
        <v>210040</v>
      </c>
      <c r="B38" s="5" t="s">
        <v>1115</v>
      </c>
      <c r="C38" s="11">
        <v>890</v>
      </c>
      <c r="D38" s="11">
        <v>167</v>
      </c>
      <c r="E38" s="12">
        <v>0.18759999999999999</v>
      </c>
      <c r="F38" s="11">
        <v>137.62349</v>
      </c>
      <c r="G38" s="13">
        <v>1.2134556999999999</v>
      </c>
      <c r="H38" s="12">
        <v>0.14549999999999999</v>
      </c>
      <c r="I38" s="11">
        <v>914</v>
      </c>
      <c r="J38" s="11">
        <v>144</v>
      </c>
      <c r="K38" s="12">
        <v>0.1575</v>
      </c>
      <c r="L38" s="11">
        <v>148.56247999999999</v>
      </c>
      <c r="M38" s="13">
        <v>0.96928910000000001</v>
      </c>
      <c r="N38" s="12">
        <v>0.1162</v>
      </c>
      <c r="P38" s="25">
        <v>890</v>
      </c>
      <c r="Q38" s="25">
        <v>166</v>
      </c>
      <c r="R38" s="26">
        <v>0.1865</v>
      </c>
      <c r="S38" s="25">
        <v>136.45863</v>
      </c>
      <c r="T38" s="27">
        <v>1.2164858999999999</v>
      </c>
      <c r="U38" s="26">
        <v>0.14319999999999999</v>
      </c>
      <c r="V38" s="25">
        <v>914</v>
      </c>
      <c r="W38" s="25">
        <v>138</v>
      </c>
      <c r="X38" s="26">
        <v>0.151</v>
      </c>
      <c r="Y38" s="25">
        <v>146.64666</v>
      </c>
      <c r="Z38" s="27">
        <v>0.94103749999999997</v>
      </c>
      <c r="AA38" s="26">
        <v>0.1108</v>
      </c>
      <c r="AC38" s="14">
        <f t="shared" si="0"/>
        <v>0</v>
      </c>
      <c r="AD38" s="14">
        <f t="shared" si="1"/>
        <v>1</v>
      </c>
      <c r="AE38" s="14">
        <f t="shared" si="2"/>
        <v>1.0999999999999899E-3</v>
      </c>
      <c r="AF38" s="14">
        <f t="shared" si="3"/>
        <v>1.1648600000000044</v>
      </c>
      <c r="AG38" s="14">
        <f t="shared" si="4"/>
        <v>-3.0301999999999829E-3</v>
      </c>
      <c r="AH38" s="14">
        <f t="shared" si="5"/>
        <v>2.2999999999999965E-3</v>
      </c>
      <c r="AI38" s="14">
        <f t="shared" si="6"/>
        <v>0</v>
      </c>
      <c r="AJ38" s="14">
        <f t="shared" si="7"/>
        <v>6</v>
      </c>
      <c r="AK38" s="14">
        <f t="shared" si="8"/>
        <v>6.5000000000000058E-3</v>
      </c>
      <c r="AL38" s="14">
        <f t="shared" si="9"/>
        <v>1.9158199999999965</v>
      </c>
      <c r="AM38" s="14">
        <f t="shared" si="10"/>
        <v>2.8251600000000043E-2</v>
      </c>
      <c r="AN38" s="14">
        <f t="shared" si="11"/>
        <v>5.400000000000002E-3</v>
      </c>
    </row>
    <row r="39" spans="1:40" ht="15" customHeight="1" x14ac:dyDescent="0.25">
      <c r="A39" s="6">
        <v>210043</v>
      </c>
      <c r="B39" s="5" t="s">
        <v>1116</v>
      </c>
      <c r="C39" s="11">
        <v>1273</v>
      </c>
      <c r="D39" s="11">
        <v>247</v>
      </c>
      <c r="E39" s="12">
        <v>0.19400000000000001</v>
      </c>
      <c r="F39" s="11">
        <v>193.72396000000001</v>
      </c>
      <c r="G39" s="13">
        <v>1.2750101</v>
      </c>
      <c r="H39" s="12">
        <v>0.15290000000000001</v>
      </c>
      <c r="I39" s="11">
        <v>1166</v>
      </c>
      <c r="J39" s="11">
        <v>197</v>
      </c>
      <c r="K39" s="12">
        <v>0.16900000000000001</v>
      </c>
      <c r="L39" s="11">
        <v>185.85252</v>
      </c>
      <c r="M39" s="13">
        <v>1.0599802</v>
      </c>
      <c r="N39" s="12">
        <v>0.12709999999999999</v>
      </c>
      <c r="P39" s="25">
        <v>1273</v>
      </c>
      <c r="Q39" s="25">
        <v>247</v>
      </c>
      <c r="R39" s="26">
        <v>0.19400000000000001</v>
      </c>
      <c r="S39" s="25">
        <v>192.73254</v>
      </c>
      <c r="T39" s="27">
        <v>1.2815687</v>
      </c>
      <c r="U39" s="26">
        <v>0.15090000000000001</v>
      </c>
      <c r="V39" s="25">
        <v>1167</v>
      </c>
      <c r="W39" s="25">
        <v>195</v>
      </c>
      <c r="X39" s="26">
        <v>0.1671</v>
      </c>
      <c r="Y39" s="25">
        <v>184.96755999999999</v>
      </c>
      <c r="Z39" s="27">
        <v>1.0542389000000001</v>
      </c>
      <c r="AA39" s="26">
        <v>0.1241</v>
      </c>
      <c r="AC39" s="14">
        <f t="shared" ref="AC39:AC58" si="12">C39-P39</f>
        <v>0</v>
      </c>
      <c r="AD39" s="14">
        <f t="shared" ref="AD39:AD58" si="13">D39-Q39</f>
        <v>0</v>
      </c>
      <c r="AE39" s="14">
        <f t="shared" ref="AE39:AE58" si="14">E39-R39</f>
        <v>0</v>
      </c>
      <c r="AF39" s="14">
        <f t="shared" ref="AF39:AF58" si="15">F39-S39</f>
        <v>0.99142000000000507</v>
      </c>
      <c r="AG39" s="14">
        <f t="shared" ref="AG39:AG58" si="16">G39-T39</f>
        <v>-6.55859999999997E-3</v>
      </c>
      <c r="AH39" s="14">
        <f t="shared" ref="AH39:AH58" si="17">H39-U39</f>
        <v>2.0000000000000018E-3</v>
      </c>
      <c r="AI39" s="14">
        <f t="shared" ref="AI39:AI58" si="18">I39-V39</f>
        <v>-1</v>
      </c>
      <c r="AJ39" s="14">
        <f t="shared" ref="AJ39:AJ58" si="19">J39-W39</f>
        <v>2</v>
      </c>
      <c r="AK39" s="14">
        <f t="shared" ref="AK39:AK58" si="20">K39-X39</f>
        <v>1.9000000000000128E-3</v>
      </c>
      <c r="AL39" s="14">
        <f t="shared" ref="AL39:AL58" si="21">L39-Y39</f>
        <v>0.88496000000000663</v>
      </c>
      <c r="AM39" s="14">
        <f t="shared" ref="AM39:AM58" si="22">M39-Z39</f>
        <v>5.7412999999999492E-3</v>
      </c>
      <c r="AN39" s="14">
        <f t="shared" ref="AN39:AN58" si="23">N39-AA39</f>
        <v>2.9999999999999888E-3</v>
      </c>
    </row>
    <row r="40" spans="1:40" ht="15" customHeight="1" x14ac:dyDescent="0.25">
      <c r="A40" s="6">
        <v>210044</v>
      </c>
      <c r="B40" s="5" t="s">
        <v>1117</v>
      </c>
      <c r="C40" s="11">
        <v>934</v>
      </c>
      <c r="D40" s="11">
        <v>114</v>
      </c>
      <c r="E40" s="12">
        <v>0.1221</v>
      </c>
      <c r="F40" s="11">
        <v>126.58374999999999</v>
      </c>
      <c r="G40" s="13">
        <v>0.90058950000000004</v>
      </c>
      <c r="H40" s="12">
        <v>0.108</v>
      </c>
      <c r="I40" s="11">
        <v>1048</v>
      </c>
      <c r="J40" s="11">
        <v>123</v>
      </c>
      <c r="K40" s="12">
        <v>0.1174</v>
      </c>
      <c r="L40" s="11">
        <v>145.31426999999999</v>
      </c>
      <c r="M40" s="13">
        <v>0.84644129999999995</v>
      </c>
      <c r="N40" s="12">
        <v>0.10150000000000001</v>
      </c>
      <c r="P40" s="25">
        <v>942</v>
      </c>
      <c r="Q40" s="25">
        <v>113</v>
      </c>
      <c r="R40" s="26">
        <v>0.12</v>
      </c>
      <c r="S40" s="25">
        <v>127.21460999999999</v>
      </c>
      <c r="T40" s="27">
        <v>0.88826269999999996</v>
      </c>
      <c r="U40" s="26">
        <v>0.1046</v>
      </c>
      <c r="V40" s="25">
        <v>1052</v>
      </c>
      <c r="W40" s="25">
        <v>123</v>
      </c>
      <c r="X40" s="26">
        <v>0.1169</v>
      </c>
      <c r="Y40" s="25">
        <v>145.81415000000001</v>
      </c>
      <c r="Z40" s="27">
        <v>0.8435395</v>
      </c>
      <c r="AA40" s="26">
        <v>9.9299999999999999E-2</v>
      </c>
      <c r="AC40" s="14">
        <f t="shared" si="12"/>
        <v>-8</v>
      </c>
      <c r="AD40" s="14">
        <f t="shared" si="13"/>
        <v>1</v>
      </c>
      <c r="AE40" s="14">
        <f t="shared" si="14"/>
        <v>2.1000000000000046E-3</v>
      </c>
      <c r="AF40" s="14">
        <f t="shared" si="15"/>
        <v>-0.63085999999999842</v>
      </c>
      <c r="AG40" s="14">
        <f t="shared" si="16"/>
        <v>1.2326800000000082E-2</v>
      </c>
      <c r="AH40" s="14">
        <f t="shared" si="17"/>
        <v>3.4000000000000002E-3</v>
      </c>
      <c r="AI40" s="14">
        <f t="shared" si="18"/>
        <v>-4</v>
      </c>
      <c r="AJ40" s="14">
        <f t="shared" si="19"/>
        <v>0</v>
      </c>
      <c r="AK40" s="14">
        <f t="shared" si="20"/>
        <v>5.0000000000000044E-4</v>
      </c>
      <c r="AL40" s="14">
        <f t="shared" si="21"/>
        <v>-0.49988000000001875</v>
      </c>
      <c r="AM40" s="14">
        <f t="shared" si="22"/>
        <v>2.9017999999999544E-3</v>
      </c>
      <c r="AN40" s="14">
        <f t="shared" si="23"/>
        <v>2.2000000000000075E-3</v>
      </c>
    </row>
    <row r="41" spans="1:40" ht="15" customHeight="1" x14ac:dyDescent="0.25">
      <c r="A41" s="6">
        <v>210045</v>
      </c>
      <c r="B41" s="5" t="s">
        <v>1118</v>
      </c>
      <c r="C41" s="11">
        <v>35</v>
      </c>
      <c r="D41" s="11">
        <v>6</v>
      </c>
      <c r="E41" s="12">
        <v>0.1714</v>
      </c>
      <c r="F41" s="11">
        <v>4.6100050000000001</v>
      </c>
      <c r="G41" s="13">
        <v>1.301517</v>
      </c>
      <c r="H41" s="12">
        <v>0.15609999999999999</v>
      </c>
      <c r="I41" s="11">
        <v>30</v>
      </c>
      <c r="J41" s="11">
        <v>0</v>
      </c>
      <c r="K41" s="12">
        <v>0</v>
      </c>
      <c r="L41" s="11">
        <v>3.5774010999999999</v>
      </c>
      <c r="M41" s="13">
        <v>0</v>
      </c>
      <c r="N41" s="12">
        <v>0</v>
      </c>
      <c r="P41" s="25">
        <v>35</v>
      </c>
      <c r="Q41" s="25">
        <v>6</v>
      </c>
      <c r="R41" s="26">
        <v>0.1714</v>
      </c>
      <c r="S41" s="25">
        <v>4.5971829</v>
      </c>
      <c r="T41" s="27">
        <v>1.3051470999999999</v>
      </c>
      <c r="U41" s="26">
        <v>0.1537</v>
      </c>
      <c r="V41" s="25">
        <v>30</v>
      </c>
      <c r="W41" s="25">
        <v>0</v>
      </c>
      <c r="X41" s="26">
        <v>0</v>
      </c>
      <c r="Y41" s="25">
        <v>3.5549135999999999</v>
      </c>
      <c r="Z41" s="27">
        <v>0</v>
      </c>
      <c r="AA41" s="26">
        <v>0</v>
      </c>
      <c r="AC41" s="14">
        <f t="shared" si="12"/>
        <v>0</v>
      </c>
      <c r="AD41" s="14">
        <f t="shared" si="13"/>
        <v>0</v>
      </c>
      <c r="AE41" s="14">
        <f t="shared" si="14"/>
        <v>0</v>
      </c>
      <c r="AF41" s="14">
        <f t="shared" si="15"/>
        <v>1.2822100000000169E-2</v>
      </c>
      <c r="AG41" s="14">
        <f t="shared" si="16"/>
        <v>-3.6300999999998584E-3</v>
      </c>
      <c r="AH41" s="14">
        <f t="shared" si="17"/>
        <v>2.3999999999999855E-3</v>
      </c>
      <c r="AI41" s="14">
        <f t="shared" si="18"/>
        <v>0</v>
      </c>
      <c r="AJ41" s="14">
        <f t="shared" si="19"/>
        <v>0</v>
      </c>
      <c r="AK41" s="14">
        <f t="shared" si="20"/>
        <v>0</v>
      </c>
      <c r="AL41" s="14">
        <f t="shared" si="21"/>
        <v>2.2487499999999994E-2</v>
      </c>
      <c r="AM41" s="14">
        <f t="shared" si="22"/>
        <v>0</v>
      </c>
      <c r="AN41" s="14">
        <f t="shared" si="23"/>
        <v>0</v>
      </c>
    </row>
    <row r="42" spans="1:40" ht="15" customHeight="1" x14ac:dyDescent="0.25">
      <c r="A42" s="6">
        <v>210048</v>
      </c>
      <c r="B42" s="5" t="s">
        <v>1119</v>
      </c>
      <c r="C42" s="11">
        <v>942</v>
      </c>
      <c r="D42" s="11">
        <v>154</v>
      </c>
      <c r="E42" s="12">
        <v>0.16350000000000001</v>
      </c>
      <c r="F42" s="11">
        <v>141.99512999999999</v>
      </c>
      <c r="G42" s="13">
        <v>1.0845442000000001</v>
      </c>
      <c r="H42" s="12">
        <v>0.13009999999999999</v>
      </c>
      <c r="I42" s="11">
        <v>1045</v>
      </c>
      <c r="J42" s="11">
        <v>145</v>
      </c>
      <c r="K42" s="12">
        <v>0.13880000000000001</v>
      </c>
      <c r="L42" s="11">
        <v>160.5478</v>
      </c>
      <c r="M42" s="13">
        <v>0.90315780000000001</v>
      </c>
      <c r="N42" s="12">
        <v>0.10829999999999999</v>
      </c>
      <c r="P42" s="25">
        <v>944</v>
      </c>
      <c r="Q42" s="25">
        <v>150</v>
      </c>
      <c r="R42" s="26">
        <v>0.15890000000000001</v>
      </c>
      <c r="S42" s="25">
        <v>141.15521000000001</v>
      </c>
      <c r="T42" s="27">
        <v>1.0626599999999999</v>
      </c>
      <c r="U42" s="26">
        <v>0.12509999999999999</v>
      </c>
      <c r="V42" s="25">
        <v>1049</v>
      </c>
      <c r="W42" s="25">
        <v>145</v>
      </c>
      <c r="X42" s="26">
        <v>0.13819999999999999</v>
      </c>
      <c r="Y42" s="25">
        <v>160.31792999999999</v>
      </c>
      <c r="Z42" s="27">
        <v>0.90445279999999995</v>
      </c>
      <c r="AA42" s="26">
        <v>0.1065</v>
      </c>
      <c r="AC42" s="14">
        <f t="shared" si="12"/>
        <v>-2</v>
      </c>
      <c r="AD42" s="14">
        <f t="shared" si="13"/>
        <v>4</v>
      </c>
      <c r="AE42" s="14">
        <f t="shared" si="14"/>
        <v>4.599999999999993E-3</v>
      </c>
      <c r="AF42" s="14">
        <f t="shared" si="15"/>
        <v>0.83991999999997802</v>
      </c>
      <c r="AG42" s="14">
        <f t="shared" si="16"/>
        <v>2.1884200000000131E-2</v>
      </c>
      <c r="AH42" s="14">
        <f t="shared" si="17"/>
        <v>5.0000000000000044E-3</v>
      </c>
      <c r="AI42" s="14">
        <f t="shared" si="18"/>
        <v>-4</v>
      </c>
      <c r="AJ42" s="14">
        <f t="shared" si="19"/>
        <v>0</v>
      </c>
      <c r="AK42" s="14">
        <f t="shared" si="20"/>
        <v>6.0000000000001719E-4</v>
      </c>
      <c r="AL42" s="14">
        <f t="shared" si="21"/>
        <v>0.22987000000000535</v>
      </c>
      <c r="AM42" s="14">
        <f t="shared" si="22"/>
        <v>-1.2949999999999351E-3</v>
      </c>
      <c r="AN42" s="14">
        <f t="shared" si="23"/>
        <v>1.799999999999996E-3</v>
      </c>
    </row>
    <row r="43" spans="1:40" ht="15" customHeight="1" x14ac:dyDescent="0.25">
      <c r="A43" s="6">
        <v>210049</v>
      </c>
      <c r="B43" s="5" t="s">
        <v>1120</v>
      </c>
      <c r="C43" s="11">
        <v>938</v>
      </c>
      <c r="D43" s="11">
        <v>145</v>
      </c>
      <c r="E43" s="12">
        <v>0.15459999999999999</v>
      </c>
      <c r="F43" s="11">
        <v>131.75171</v>
      </c>
      <c r="G43" s="13">
        <v>1.1005549999999999</v>
      </c>
      <c r="H43" s="12">
        <v>0.13200000000000001</v>
      </c>
      <c r="I43" s="11">
        <v>749</v>
      </c>
      <c r="J43" s="11">
        <v>95</v>
      </c>
      <c r="K43" s="12">
        <v>0.1268</v>
      </c>
      <c r="L43" s="11">
        <v>117.25278</v>
      </c>
      <c r="M43" s="13">
        <v>0.81021529999999997</v>
      </c>
      <c r="N43" s="12">
        <v>9.7199999999999995E-2</v>
      </c>
      <c r="P43" s="25">
        <v>938</v>
      </c>
      <c r="Q43" s="25">
        <v>144</v>
      </c>
      <c r="R43" s="26">
        <v>0.1535</v>
      </c>
      <c r="S43" s="25">
        <v>131.37110999999999</v>
      </c>
      <c r="T43" s="27">
        <v>1.0961314</v>
      </c>
      <c r="U43" s="26">
        <v>0.12909999999999999</v>
      </c>
      <c r="V43" s="25">
        <v>749</v>
      </c>
      <c r="W43" s="25">
        <v>95</v>
      </c>
      <c r="X43" s="26">
        <v>0.1268</v>
      </c>
      <c r="Y43" s="25">
        <v>117.03198</v>
      </c>
      <c r="Z43" s="27">
        <v>0.81174389999999996</v>
      </c>
      <c r="AA43" s="26">
        <v>9.5600000000000004E-2</v>
      </c>
      <c r="AC43" s="14">
        <f t="shared" si="12"/>
        <v>0</v>
      </c>
      <c r="AD43" s="14">
        <f t="shared" si="13"/>
        <v>1</v>
      </c>
      <c r="AE43" s="14">
        <f t="shared" si="14"/>
        <v>1.0999999999999899E-3</v>
      </c>
      <c r="AF43" s="14">
        <f t="shared" si="15"/>
        <v>0.38060000000001537</v>
      </c>
      <c r="AG43" s="14">
        <f t="shared" si="16"/>
        <v>4.423599999999972E-3</v>
      </c>
      <c r="AH43" s="14">
        <f t="shared" si="17"/>
        <v>2.9000000000000137E-3</v>
      </c>
      <c r="AI43" s="14">
        <f t="shared" si="18"/>
        <v>0</v>
      </c>
      <c r="AJ43" s="14">
        <f t="shared" si="19"/>
        <v>0</v>
      </c>
      <c r="AK43" s="14">
        <f t="shared" si="20"/>
        <v>0</v>
      </c>
      <c r="AL43" s="14">
        <f t="shared" si="21"/>
        <v>0.220799999999997</v>
      </c>
      <c r="AM43" s="14">
        <f t="shared" si="22"/>
        <v>-1.5285999999999911E-3</v>
      </c>
      <c r="AN43" s="14">
        <f t="shared" si="23"/>
        <v>1.5999999999999903E-3</v>
      </c>
    </row>
    <row r="44" spans="1:40" ht="15" customHeight="1" x14ac:dyDescent="0.25">
      <c r="A44" s="6">
        <v>210051</v>
      </c>
      <c r="B44" s="5" t="s">
        <v>1121</v>
      </c>
      <c r="C44" s="11">
        <v>710</v>
      </c>
      <c r="D44" s="11">
        <v>124</v>
      </c>
      <c r="E44" s="12">
        <v>0.17460000000000001</v>
      </c>
      <c r="F44" s="11">
        <v>112.18897</v>
      </c>
      <c r="G44" s="13">
        <v>1.105278</v>
      </c>
      <c r="H44" s="12">
        <v>0.13250000000000001</v>
      </c>
      <c r="I44" s="11">
        <v>705</v>
      </c>
      <c r="J44" s="11">
        <v>85</v>
      </c>
      <c r="K44" s="12">
        <v>0.1206</v>
      </c>
      <c r="L44" s="11">
        <v>109.18039</v>
      </c>
      <c r="M44" s="13">
        <v>0.77852809999999995</v>
      </c>
      <c r="N44" s="12">
        <v>9.3399999999999997E-2</v>
      </c>
      <c r="P44" s="25">
        <v>711</v>
      </c>
      <c r="Q44" s="25">
        <v>123</v>
      </c>
      <c r="R44" s="26">
        <v>0.17299999999999999</v>
      </c>
      <c r="S44" s="25">
        <v>112.18921</v>
      </c>
      <c r="T44" s="27">
        <v>1.0963620999999999</v>
      </c>
      <c r="U44" s="26">
        <v>0.12909999999999999</v>
      </c>
      <c r="V44" s="25">
        <v>710</v>
      </c>
      <c r="W44" s="25">
        <v>85</v>
      </c>
      <c r="X44" s="26">
        <v>0.1197</v>
      </c>
      <c r="Y44" s="25">
        <v>109.56122000000001</v>
      </c>
      <c r="Z44" s="27">
        <v>0.77582200000000001</v>
      </c>
      <c r="AA44" s="26">
        <v>9.1300000000000006E-2</v>
      </c>
      <c r="AC44" s="14">
        <f t="shared" si="12"/>
        <v>-1</v>
      </c>
      <c r="AD44" s="14">
        <f t="shared" si="13"/>
        <v>1</v>
      </c>
      <c r="AE44" s="14">
        <f t="shared" si="14"/>
        <v>1.6000000000000181E-3</v>
      </c>
      <c r="AF44" s="14">
        <f t="shared" si="15"/>
        <v>-2.40000000005125E-4</v>
      </c>
      <c r="AG44" s="14">
        <f t="shared" si="16"/>
        <v>8.9159000000000876E-3</v>
      </c>
      <c r="AH44" s="14">
        <f t="shared" si="17"/>
        <v>3.4000000000000141E-3</v>
      </c>
      <c r="AI44" s="14">
        <f t="shared" si="18"/>
        <v>-5</v>
      </c>
      <c r="AJ44" s="14">
        <f t="shared" si="19"/>
        <v>0</v>
      </c>
      <c r="AK44" s="14">
        <f t="shared" si="20"/>
        <v>8.9999999999999802E-4</v>
      </c>
      <c r="AL44" s="14">
        <f t="shared" si="21"/>
        <v>-0.38083000000000311</v>
      </c>
      <c r="AM44" s="14">
        <f t="shared" si="22"/>
        <v>2.7060999999999336E-3</v>
      </c>
      <c r="AN44" s="14">
        <f t="shared" si="23"/>
        <v>2.0999999999999908E-3</v>
      </c>
    </row>
    <row r="45" spans="1:40" ht="15" customHeight="1" x14ac:dyDescent="0.25">
      <c r="A45" s="6">
        <v>210055</v>
      </c>
      <c r="B45" s="5" t="s">
        <v>1122</v>
      </c>
      <c r="C45" s="11">
        <v>176</v>
      </c>
      <c r="D45" s="11">
        <v>35</v>
      </c>
      <c r="E45" s="12">
        <v>0.19889999999999999</v>
      </c>
      <c r="F45" s="11">
        <v>30.394147</v>
      </c>
      <c r="G45" s="13">
        <v>1.1515375000000001</v>
      </c>
      <c r="H45" s="12">
        <v>0.1381</v>
      </c>
      <c r="I45" s="11">
        <v>267</v>
      </c>
      <c r="J45" s="11">
        <v>66</v>
      </c>
      <c r="K45" s="12">
        <v>0.2472</v>
      </c>
      <c r="L45" s="11">
        <v>43.257888999999999</v>
      </c>
      <c r="M45" s="13">
        <v>1.5257333</v>
      </c>
      <c r="N45" s="12">
        <v>0.183</v>
      </c>
      <c r="P45" s="25">
        <v>176</v>
      </c>
      <c r="Q45" s="25">
        <v>34</v>
      </c>
      <c r="R45" s="26">
        <v>0.19320000000000001</v>
      </c>
      <c r="S45" s="25">
        <v>29.649175</v>
      </c>
      <c r="T45" s="27">
        <v>1.1467434999999999</v>
      </c>
      <c r="U45" s="26">
        <v>0.13500000000000001</v>
      </c>
      <c r="V45" s="25">
        <v>267</v>
      </c>
      <c r="W45" s="25">
        <v>64</v>
      </c>
      <c r="X45" s="26">
        <v>0.2397</v>
      </c>
      <c r="Y45" s="25">
        <v>42.771627000000002</v>
      </c>
      <c r="Z45" s="27">
        <v>1.496319</v>
      </c>
      <c r="AA45" s="26">
        <v>0.1762</v>
      </c>
      <c r="AC45" s="14">
        <f t="shared" si="12"/>
        <v>0</v>
      </c>
      <c r="AD45" s="14">
        <f t="shared" si="13"/>
        <v>1</v>
      </c>
      <c r="AE45" s="14">
        <f t="shared" si="14"/>
        <v>5.6999999999999829E-3</v>
      </c>
      <c r="AF45" s="14">
        <f t="shared" si="15"/>
        <v>0.74497200000000063</v>
      </c>
      <c r="AG45" s="14">
        <f t="shared" si="16"/>
        <v>4.794000000000187E-3</v>
      </c>
      <c r="AH45" s="14">
        <f t="shared" si="17"/>
        <v>3.0999999999999917E-3</v>
      </c>
      <c r="AI45" s="14">
        <f t="shared" si="18"/>
        <v>0</v>
      </c>
      <c r="AJ45" s="14">
        <f t="shared" si="19"/>
        <v>2</v>
      </c>
      <c r="AK45" s="14">
        <f t="shared" si="20"/>
        <v>7.5000000000000067E-3</v>
      </c>
      <c r="AL45" s="14">
        <f t="shared" si="21"/>
        <v>0.48626199999999642</v>
      </c>
      <c r="AM45" s="14">
        <f t="shared" si="22"/>
        <v>2.9414300000000004E-2</v>
      </c>
      <c r="AN45" s="14">
        <f t="shared" si="23"/>
        <v>6.8000000000000005E-3</v>
      </c>
    </row>
    <row r="46" spans="1:40" ht="15" customHeight="1" x14ac:dyDescent="0.25">
      <c r="A46" s="6">
        <v>210056</v>
      </c>
      <c r="B46" s="5" t="s">
        <v>1123</v>
      </c>
      <c r="C46" s="11">
        <v>743</v>
      </c>
      <c r="D46" s="11">
        <v>134</v>
      </c>
      <c r="E46" s="12">
        <v>0.18029999999999999</v>
      </c>
      <c r="F46" s="11">
        <v>118.50668</v>
      </c>
      <c r="G46" s="13">
        <v>1.130738</v>
      </c>
      <c r="H46" s="12">
        <v>0.1356</v>
      </c>
      <c r="I46" s="11">
        <v>557</v>
      </c>
      <c r="J46" s="11">
        <v>112</v>
      </c>
      <c r="K46" s="12">
        <v>0.2011</v>
      </c>
      <c r="L46" s="11">
        <v>92.925471999999999</v>
      </c>
      <c r="M46" s="13">
        <v>1.2052669</v>
      </c>
      <c r="N46" s="12">
        <v>0.14449999999999999</v>
      </c>
      <c r="P46" s="25">
        <v>743</v>
      </c>
      <c r="Q46" s="25">
        <v>134</v>
      </c>
      <c r="R46" s="26">
        <v>0.18029999999999999</v>
      </c>
      <c r="S46" s="25">
        <v>118.29276</v>
      </c>
      <c r="T46" s="27">
        <v>1.1327828</v>
      </c>
      <c r="U46" s="26">
        <v>0.13339999999999999</v>
      </c>
      <c r="V46" s="25">
        <v>557</v>
      </c>
      <c r="W46" s="25">
        <v>111</v>
      </c>
      <c r="X46" s="26">
        <v>0.1993</v>
      </c>
      <c r="Y46" s="25">
        <v>92.685321999999999</v>
      </c>
      <c r="Z46" s="27">
        <v>1.1976005999999999</v>
      </c>
      <c r="AA46" s="26">
        <v>0.14099999999999999</v>
      </c>
      <c r="AC46" s="14">
        <f t="shared" si="12"/>
        <v>0</v>
      </c>
      <c r="AD46" s="14">
        <f t="shared" si="13"/>
        <v>0</v>
      </c>
      <c r="AE46" s="14">
        <f t="shared" si="14"/>
        <v>0</v>
      </c>
      <c r="AF46" s="14">
        <f t="shared" si="15"/>
        <v>0.21392000000000166</v>
      </c>
      <c r="AG46" s="14">
        <f t="shared" si="16"/>
        <v>-2.0447999999999578E-3</v>
      </c>
      <c r="AH46" s="14">
        <f t="shared" si="17"/>
        <v>2.2000000000000075E-3</v>
      </c>
      <c r="AI46" s="14">
        <f t="shared" si="18"/>
        <v>0</v>
      </c>
      <c r="AJ46" s="14">
        <f t="shared" si="19"/>
        <v>1</v>
      </c>
      <c r="AK46" s="14">
        <f t="shared" si="20"/>
        <v>1.799999999999996E-3</v>
      </c>
      <c r="AL46" s="14">
        <f t="shared" si="21"/>
        <v>0.24014999999999986</v>
      </c>
      <c r="AM46" s="14">
        <f t="shared" si="22"/>
        <v>7.6663000000001258E-3</v>
      </c>
      <c r="AN46" s="14">
        <f t="shared" si="23"/>
        <v>3.5000000000000031E-3</v>
      </c>
    </row>
    <row r="47" spans="1:40" ht="15" customHeight="1" x14ac:dyDescent="0.25">
      <c r="A47" s="6">
        <v>210057</v>
      </c>
      <c r="B47" s="5" t="s">
        <v>1124</v>
      </c>
      <c r="C47" s="11">
        <v>774</v>
      </c>
      <c r="D47" s="11">
        <v>114</v>
      </c>
      <c r="E47" s="12">
        <v>0.14729999999999999</v>
      </c>
      <c r="F47" s="11">
        <v>109.02826</v>
      </c>
      <c r="G47" s="13">
        <v>1.0456004999999999</v>
      </c>
      <c r="H47" s="12">
        <v>0.12540000000000001</v>
      </c>
      <c r="I47" s="11">
        <v>839</v>
      </c>
      <c r="J47" s="11">
        <v>108</v>
      </c>
      <c r="K47" s="12">
        <v>0.12870000000000001</v>
      </c>
      <c r="L47" s="11">
        <v>120.31636</v>
      </c>
      <c r="M47" s="13">
        <v>0.89763360000000003</v>
      </c>
      <c r="N47" s="12">
        <v>0.1076</v>
      </c>
      <c r="P47" s="25">
        <v>815</v>
      </c>
      <c r="Q47" s="25">
        <v>116</v>
      </c>
      <c r="R47" s="26">
        <v>0.14230000000000001</v>
      </c>
      <c r="S47" s="25">
        <v>114.08381</v>
      </c>
      <c r="T47" s="27">
        <v>1.0167964</v>
      </c>
      <c r="U47" s="26">
        <v>0.1197</v>
      </c>
      <c r="V47" s="25">
        <v>871</v>
      </c>
      <c r="W47" s="25">
        <v>111</v>
      </c>
      <c r="X47" s="26">
        <v>0.12740000000000001</v>
      </c>
      <c r="Y47" s="25">
        <v>123.67644</v>
      </c>
      <c r="Z47" s="27">
        <v>0.89750319999999995</v>
      </c>
      <c r="AA47" s="26">
        <v>0.1057</v>
      </c>
      <c r="AC47" s="14">
        <f t="shared" si="12"/>
        <v>-41</v>
      </c>
      <c r="AD47" s="14">
        <f t="shared" si="13"/>
        <v>-2</v>
      </c>
      <c r="AE47" s="14">
        <f t="shared" si="14"/>
        <v>4.9999999999999767E-3</v>
      </c>
      <c r="AF47" s="14">
        <f t="shared" si="15"/>
        <v>-5.0555499999999967</v>
      </c>
      <c r="AG47" s="14">
        <f t="shared" si="16"/>
        <v>2.8804099999999888E-2</v>
      </c>
      <c r="AH47" s="14">
        <f t="shared" si="17"/>
        <v>5.7000000000000106E-3</v>
      </c>
      <c r="AI47" s="14">
        <f t="shared" si="18"/>
        <v>-32</v>
      </c>
      <c r="AJ47" s="14">
        <f t="shared" si="19"/>
        <v>-3</v>
      </c>
      <c r="AK47" s="14">
        <f t="shared" si="20"/>
        <v>1.2999999999999956E-3</v>
      </c>
      <c r="AL47" s="14">
        <f t="shared" si="21"/>
        <v>-3.3600799999999964</v>
      </c>
      <c r="AM47" s="14">
        <f t="shared" si="22"/>
        <v>1.30400000000086E-4</v>
      </c>
      <c r="AN47" s="14">
        <f t="shared" si="23"/>
        <v>1.8999999999999989E-3</v>
      </c>
    </row>
    <row r="48" spans="1:40" ht="15" customHeight="1" x14ac:dyDescent="0.25">
      <c r="A48" s="6">
        <v>210058</v>
      </c>
      <c r="B48" s="5" t="s">
        <v>1125</v>
      </c>
      <c r="C48" s="11">
        <v>49</v>
      </c>
      <c r="D48" s="11">
        <v>5</v>
      </c>
      <c r="E48" s="12">
        <v>0.10199999999999999</v>
      </c>
      <c r="F48" s="11">
        <v>4.0114448999999999</v>
      </c>
      <c r="G48" s="13">
        <v>1.2464337000000001</v>
      </c>
      <c r="H48" s="12">
        <v>0.14949999999999999</v>
      </c>
      <c r="I48" s="11">
        <v>59</v>
      </c>
      <c r="J48" s="11">
        <v>4</v>
      </c>
      <c r="K48" s="12">
        <v>6.7799999999999999E-2</v>
      </c>
      <c r="L48" s="11">
        <v>5.9688460000000001</v>
      </c>
      <c r="M48" s="13">
        <v>0.67014629999999997</v>
      </c>
      <c r="N48" s="12">
        <v>8.0399999999999999E-2</v>
      </c>
      <c r="P48" s="25">
        <v>49</v>
      </c>
      <c r="Q48" s="25">
        <v>5</v>
      </c>
      <c r="R48" s="26">
        <v>0.10199999999999999</v>
      </c>
      <c r="S48" s="25">
        <v>4.0159630999999996</v>
      </c>
      <c r="T48" s="27">
        <v>1.2450314</v>
      </c>
      <c r="U48" s="26">
        <v>0.14660000000000001</v>
      </c>
      <c r="V48" s="25">
        <v>59</v>
      </c>
      <c r="W48" s="25">
        <v>4</v>
      </c>
      <c r="X48" s="26">
        <v>6.7799999999999999E-2</v>
      </c>
      <c r="Y48" s="25">
        <v>5.8979043000000004</v>
      </c>
      <c r="Z48" s="27">
        <v>0.678207</v>
      </c>
      <c r="AA48" s="26">
        <v>7.9899999999999999E-2</v>
      </c>
      <c r="AC48" s="14">
        <f t="shared" si="12"/>
        <v>0</v>
      </c>
      <c r="AD48" s="14">
        <f t="shared" si="13"/>
        <v>0</v>
      </c>
      <c r="AE48" s="14">
        <f t="shared" si="14"/>
        <v>0</v>
      </c>
      <c r="AF48" s="14">
        <f t="shared" si="15"/>
        <v>-4.5181999999996947E-3</v>
      </c>
      <c r="AG48" s="14">
        <f t="shared" si="16"/>
        <v>1.4023000000000785E-3</v>
      </c>
      <c r="AH48" s="14">
        <f t="shared" si="17"/>
        <v>2.8999999999999859E-3</v>
      </c>
      <c r="AI48" s="14">
        <f t="shared" si="18"/>
        <v>0</v>
      </c>
      <c r="AJ48" s="14">
        <f t="shared" si="19"/>
        <v>0</v>
      </c>
      <c r="AK48" s="14">
        <f t="shared" si="20"/>
        <v>0</v>
      </c>
      <c r="AL48" s="14">
        <f t="shared" si="21"/>
        <v>7.0941699999999663E-2</v>
      </c>
      <c r="AM48" s="14">
        <f t="shared" si="22"/>
        <v>-8.0607000000000317E-3</v>
      </c>
      <c r="AN48" s="14">
        <f t="shared" si="23"/>
        <v>5.0000000000000044E-4</v>
      </c>
    </row>
    <row r="49" spans="1:40" ht="15" customHeight="1" x14ac:dyDescent="0.25">
      <c r="A49" s="6">
        <v>210060</v>
      </c>
      <c r="B49" s="5" t="s">
        <v>1126</v>
      </c>
      <c r="C49" s="11">
        <v>198</v>
      </c>
      <c r="D49" s="11">
        <v>37</v>
      </c>
      <c r="E49" s="12">
        <v>0.18690000000000001</v>
      </c>
      <c r="F49" s="11">
        <v>29.612568</v>
      </c>
      <c r="G49" s="13">
        <v>1.2494695</v>
      </c>
      <c r="H49" s="12">
        <v>0.14979999999999999</v>
      </c>
      <c r="I49" s="11">
        <v>175</v>
      </c>
      <c r="J49" s="11">
        <v>16</v>
      </c>
      <c r="K49" s="12">
        <v>9.1399999999999995E-2</v>
      </c>
      <c r="L49" s="11">
        <v>27.491975</v>
      </c>
      <c r="M49" s="13">
        <v>0.58198799999999995</v>
      </c>
      <c r="N49" s="12">
        <v>6.9800000000000001E-2</v>
      </c>
      <c r="P49" s="25">
        <v>198</v>
      </c>
      <c r="Q49" s="25">
        <v>37</v>
      </c>
      <c r="R49" s="26">
        <v>0.18690000000000001</v>
      </c>
      <c r="S49" s="25">
        <v>29.522172999999999</v>
      </c>
      <c r="T49" s="27">
        <v>1.2532953</v>
      </c>
      <c r="U49" s="26">
        <v>0.14760000000000001</v>
      </c>
      <c r="V49" s="25">
        <v>175</v>
      </c>
      <c r="W49" s="25">
        <v>16</v>
      </c>
      <c r="X49" s="26">
        <v>9.1399999999999995E-2</v>
      </c>
      <c r="Y49" s="25">
        <v>27.377381</v>
      </c>
      <c r="Z49" s="27">
        <v>0.58442400000000005</v>
      </c>
      <c r="AA49" s="26">
        <v>6.88E-2</v>
      </c>
      <c r="AC49" s="14">
        <f t="shared" si="12"/>
        <v>0</v>
      </c>
      <c r="AD49" s="14">
        <f t="shared" si="13"/>
        <v>0</v>
      </c>
      <c r="AE49" s="14">
        <f t="shared" si="14"/>
        <v>0</v>
      </c>
      <c r="AF49" s="14">
        <f t="shared" si="15"/>
        <v>9.0395000000000891E-2</v>
      </c>
      <c r="AG49" s="14">
        <f t="shared" si="16"/>
        <v>-3.8257999999999903E-3</v>
      </c>
      <c r="AH49" s="14">
        <f t="shared" si="17"/>
        <v>2.1999999999999797E-3</v>
      </c>
      <c r="AI49" s="14">
        <f t="shared" si="18"/>
        <v>0</v>
      </c>
      <c r="AJ49" s="14">
        <f t="shared" si="19"/>
        <v>0</v>
      </c>
      <c r="AK49" s="14">
        <f t="shared" si="20"/>
        <v>0</v>
      </c>
      <c r="AL49" s="14">
        <f t="shared" si="21"/>
        <v>0.11459400000000031</v>
      </c>
      <c r="AM49" s="14">
        <f t="shared" si="22"/>
        <v>-2.4360000000001047E-3</v>
      </c>
      <c r="AN49" s="14">
        <f t="shared" si="23"/>
        <v>1.0000000000000009E-3</v>
      </c>
    </row>
    <row r="50" spans="1:40" ht="15" customHeight="1" x14ac:dyDescent="0.25">
      <c r="A50" s="6">
        <v>210061</v>
      </c>
      <c r="B50" s="5" t="s">
        <v>1127</v>
      </c>
      <c r="C50" s="11">
        <v>289</v>
      </c>
      <c r="D50" s="11">
        <v>30</v>
      </c>
      <c r="E50" s="12">
        <v>0.1038</v>
      </c>
      <c r="F50" s="11">
        <v>41.698013000000003</v>
      </c>
      <c r="G50" s="13">
        <v>0.71945870000000001</v>
      </c>
      <c r="H50" s="12">
        <v>8.6300000000000002E-2</v>
      </c>
      <c r="I50" s="11">
        <v>283</v>
      </c>
      <c r="J50" s="11">
        <v>30</v>
      </c>
      <c r="K50" s="12">
        <v>0.106</v>
      </c>
      <c r="L50" s="11">
        <v>44.773992</v>
      </c>
      <c r="M50" s="13">
        <v>0.67003179999999996</v>
      </c>
      <c r="N50" s="12">
        <v>8.0299999999999996E-2</v>
      </c>
      <c r="P50" s="25">
        <v>313</v>
      </c>
      <c r="Q50" s="25">
        <v>35</v>
      </c>
      <c r="R50" s="26">
        <v>0.1118</v>
      </c>
      <c r="S50" s="25">
        <v>44.147883999999998</v>
      </c>
      <c r="T50" s="27">
        <v>0.79278999999999999</v>
      </c>
      <c r="U50" s="26">
        <v>9.3299999999999994E-2</v>
      </c>
      <c r="V50" s="25">
        <v>306</v>
      </c>
      <c r="W50" s="25">
        <v>34</v>
      </c>
      <c r="X50" s="26">
        <v>0.1111</v>
      </c>
      <c r="Y50" s="25">
        <v>47.443829000000001</v>
      </c>
      <c r="Z50" s="27">
        <v>0.71663690000000002</v>
      </c>
      <c r="AA50" s="26">
        <v>8.4400000000000003E-2</v>
      </c>
      <c r="AC50" s="14">
        <f t="shared" si="12"/>
        <v>-24</v>
      </c>
      <c r="AD50" s="14">
        <f t="shared" si="13"/>
        <v>-5</v>
      </c>
      <c r="AE50" s="14">
        <f t="shared" si="14"/>
        <v>-7.9999999999999932E-3</v>
      </c>
      <c r="AF50" s="14">
        <f t="shared" si="15"/>
        <v>-2.4498709999999946</v>
      </c>
      <c r="AG50" s="14">
        <f t="shared" si="16"/>
        <v>-7.3331299999999988E-2</v>
      </c>
      <c r="AH50" s="14">
        <f t="shared" si="17"/>
        <v>-6.9999999999999923E-3</v>
      </c>
      <c r="AI50" s="14">
        <f t="shared" si="18"/>
        <v>-23</v>
      </c>
      <c r="AJ50" s="14">
        <f t="shared" si="19"/>
        <v>-4</v>
      </c>
      <c r="AK50" s="14">
        <f t="shared" si="20"/>
        <v>-5.1000000000000073E-3</v>
      </c>
      <c r="AL50" s="14">
        <f t="shared" si="21"/>
        <v>-2.6698370000000011</v>
      </c>
      <c r="AM50" s="14">
        <f t="shared" si="22"/>
        <v>-4.6605100000000066E-2</v>
      </c>
      <c r="AN50" s="14">
        <f t="shared" si="23"/>
        <v>-4.1000000000000064E-3</v>
      </c>
    </row>
    <row r="51" spans="1:40" ht="15" customHeight="1" x14ac:dyDescent="0.25">
      <c r="A51" s="6">
        <v>210062</v>
      </c>
      <c r="B51" s="5" t="s">
        <v>1128</v>
      </c>
      <c r="C51" s="11">
        <v>730</v>
      </c>
      <c r="D51" s="11">
        <v>104</v>
      </c>
      <c r="E51" s="12">
        <v>0.14249999999999999</v>
      </c>
      <c r="F51" s="11">
        <v>113.10702999999999</v>
      </c>
      <c r="G51" s="13">
        <v>0.91948300000000005</v>
      </c>
      <c r="H51" s="12">
        <v>0.1103</v>
      </c>
      <c r="I51" s="11">
        <v>600</v>
      </c>
      <c r="J51" s="11">
        <v>75</v>
      </c>
      <c r="K51" s="12">
        <v>0.125</v>
      </c>
      <c r="L51" s="11">
        <v>96.416573999999997</v>
      </c>
      <c r="M51" s="13">
        <v>0.77787459999999997</v>
      </c>
      <c r="N51" s="12">
        <v>9.3299999999999994E-2</v>
      </c>
      <c r="P51" s="25">
        <v>730</v>
      </c>
      <c r="Q51" s="25">
        <v>102</v>
      </c>
      <c r="R51" s="26">
        <v>0.13969999999999999</v>
      </c>
      <c r="S51" s="25">
        <v>112.04434000000001</v>
      </c>
      <c r="T51" s="27">
        <v>0.91035390000000005</v>
      </c>
      <c r="U51" s="26">
        <v>0.1072</v>
      </c>
      <c r="V51" s="25">
        <v>600</v>
      </c>
      <c r="W51" s="25">
        <v>75</v>
      </c>
      <c r="X51" s="26">
        <v>0.125</v>
      </c>
      <c r="Y51" s="25">
        <v>95.701322000000005</v>
      </c>
      <c r="Z51" s="27">
        <v>0.78368819999999995</v>
      </c>
      <c r="AA51" s="26">
        <v>9.2299999999999993E-2</v>
      </c>
      <c r="AC51" s="14">
        <f t="shared" si="12"/>
        <v>0</v>
      </c>
      <c r="AD51" s="14">
        <f t="shared" si="13"/>
        <v>2</v>
      </c>
      <c r="AE51" s="14">
        <f t="shared" si="14"/>
        <v>2.7999999999999969E-3</v>
      </c>
      <c r="AF51" s="14">
        <f t="shared" si="15"/>
        <v>1.0626899999999893</v>
      </c>
      <c r="AG51" s="14">
        <f t="shared" si="16"/>
        <v>9.1291000000000011E-3</v>
      </c>
      <c r="AH51" s="14">
        <f t="shared" si="17"/>
        <v>3.0999999999999917E-3</v>
      </c>
      <c r="AI51" s="14">
        <f t="shared" si="18"/>
        <v>0</v>
      </c>
      <c r="AJ51" s="14">
        <f t="shared" si="19"/>
        <v>0</v>
      </c>
      <c r="AK51" s="14">
        <f t="shared" si="20"/>
        <v>0</v>
      </c>
      <c r="AL51" s="14">
        <f t="shared" si="21"/>
        <v>0.71525199999999245</v>
      </c>
      <c r="AM51" s="14">
        <f t="shared" si="22"/>
        <v>-5.8135999999999743E-3</v>
      </c>
      <c r="AN51" s="14">
        <f t="shared" si="23"/>
        <v>1.0000000000000009E-3</v>
      </c>
    </row>
    <row r="52" spans="1:40" ht="15" customHeight="1" x14ac:dyDescent="0.25">
      <c r="A52" s="6">
        <v>210063</v>
      </c>
      <c r="B52" s="5" t="s">
        <v>1129</v>
      </c>
      <c r="C52" s="11">
        <v>1130</v>
      </c>
      <c r="D52" s="11">
        <v>155</v>
      </c>
      <c r="E52" s="12">
        <v>0.13719999999999999</v>
      </c>
      <c r="F52" s="11">
        <v>146.42563000000001</v>
      </c>
      <c r="G52" s="13">
        <v>1.0585578</v>
      </c>
      <c r="H52" s="12">
        <v>0.12690000000000001</v>
      </c>
      <c r="I52" s="11">
        <v>1099</v>
      </c>
      <c r="J52" s="11">
        <v>144</v>
      </c>
      <c r="K52" s="12">
        <v>0.13100000000000001</v>
      </c>
      <c r="L52" s="11">
        <v>150.90385000000001</v>
      </c>
      <c r="M52" s="13">
        <v>0.95425000000000004</v>
      </c>
      <c r="N52" s="12">
        <v>0.1144</v>
      </c>
      <c r="P52" s="25">
        <v>1133</v>
      </c>
      <c r="Q52" s="25">
        <v>154</v>
      </c>
      <c r="R52" s="26">
        <v>0.13589999999999999</v>
      </c>
      <c r="S52" s="25">
        <v>146.30471</v>
      </c>
      <c r="T52" s="27">
        <v>1.0525977</v>
      </c>
      <c r="U52" s="26">
        <v>0.1239</v>
      </c>
      <c r="V52" s="25">
        <v>1102</v>
      </c>
      <c r="W52" s="25">
        <v>143</v>
      </c>
      <c r="X52" s="26">
        <v>0.1298</v>
      </c>
      <c r="Y52" s="25">
        <v>150.85147000000001</v>
      </c>
      <c r="Z52" s="27">
        <v>0.94795229999999997</v>
      </c>
      <c r="AA52" s="26">
        <v>0.1116</v>
      </c>
      <c r="AC52" s="14">
        <f t="shared" si="12"/>
        <v>-3</v>
      </c>
      <c r="AD52" s="14">
        <f t="shared" si="13"/>
        <v>1</v>
      </c>
      <c r="AE52" s="14">
        <f t="shared" si="14"/>
        <v>1.2999999999999956E-3</v>
      </c>
      <c r="AF52" s="14">
        <f t="shared" si="15"/>
        <v>0.12092000000001235</v>
      </c>
      <c r="AG52" s="14">
        <f t="shared" si="16"/>
        <v>5.9601000000000237E-3</v>
      </c>
      <c r="AH52" s="14">
        <f t="shared" si="17"/>
        <v>3.0000000000000165E-3</v>
      </c>
      <c r="AI52" s="14">
        <f t="shared" si="18"/>
        <v>-3</v>
      </c>
      <c r="AJ52" s="14">
        <f t="shared" si="19"/>
        <v>1</v>
      </c>
      <c r="AK52" s="14">
        <f t="shared" si="20"/>
        <v>1.2000000000000066E-3</v>
      </c>
      <c r="AL52" s="14">
        <f t="shared" si="21"/>
        <v>5.2379999999999427E-2</v>
      </c>
      <c r="AM52" s="14">
        <f t="shared" si="22"/>
        <v>6.2977000000000727E-3</v>
      </c>
      <c r="AN52" s="14">
        <f t="shared" si="23"/>
        <v>2.7999999999999969E-3</v>
      </c>
    </row>
    <row r="53" spans="1:40" ht="15" customHeight="1" x14ac:dyDescent="0.25">
      <c r="A53" s="6">
        <v>210064</v>
      </c>
      <c r="B53" s="5" t="s">
        <v>1130</v>
      </c>
      <c r="C53" s="11">
        <v>174</v>
      </c>
      <c r="D53" s="11">
        <v>23</v>
      </c>
      <c r="E53" s="12">
        <v>0.13220000000000001</v>
      </c>
      <c r="F53" s="11">
        <v>26.078541999999999</v>
      </c>
      <c r="G53" s="13">
        <v>0.88195109999999999</v>
      </c>
      <c r="H53" s="12">
        <v>0.10580000000000001</v>
      </c>
      <c r="I53" s="11">
        <v>170</v>
      </c>
      <c r="J53" s="11">
        <v>29</v>
      </c>
      <c r="K53" s="12">
        <v>0.1706</v>
      </c>
      <c r="L53" s="11">
        <v>26.883285000000001</v>
      </c>
      <c r="M53" s="13">
        <v>1.0787372</v>
      </c>
      <c r="N53" s="12">
        <v>0.12939999999999999</v>
      </c>
      <c r="P53" s="25">
        <v>175</v>
      </c>
      <c r="Q53" s="25">
        <v>23</v>
      </c>
      <c r="R53" s="26">
        <v>0.13139999999999999</v>
      </c>
      <c r="S53" s="25">
        <v>24.317098000000001</v>
      </c>
      <c r="T53" s="27">
        <v>0.94583660000000003</v>
      </c>
      <c r="U53" s="26">
        <v>0.1114</v>
      </c>
      <c r="V53" s="25">
        <v>170</v>
      </c>
      <c r="W53" s="25">
        <v>28</v>
      </c>
      <c r="X53" s="26">
        <v>0.16470000000000001</v>
      </c>
      <c r="Y53" s="25">
        <v>25.042106</v>
      </c>
      <c r="Z53" s="27">
        <v>1.1181167999999999</v>
      </c>
      <c r="AA53" s="26">
        <v>0.13159999999999999</v>
      </c>
      <c r="AC53" s="14">
        <f t="shared" si="12"/>
        <v>-1</v>
      </c>
      <c r="AD53" s="14">
        <f t="shared" si="13"/>
        <v>0</v>
      </c>
      <c r="AE53" s="14">
        <f t="shared" si="14"/>
        <v>8.0000000000002292E-4</v>
      </c>
      <c r="AF53" s="14">
        <f t="shared" si="15"/>
        <v>1.7614439999999973</v>
      </c>
      <c r="AG53" s="14">
        <f t="shared" si="16"/>
        <v>-6.3885500000000039E-2</v>
      </c>
      <c r="AH53" s="14">
        <f t="shared" si="17"/>
        <v>-5.5999999999999939E-3</v>
      </c>
      <c r="AI53" s="14">
        <f t="shared" si="18"/>
        <v>0</v>
      </c>
      <c r="AJ53" s="14">
        <f t="shared" si="19"/>
        <v>1</v>
      </c>
      <c r="AK53" s="14">
        <f t="shared" si="20"/>
        <v>5.8999999999999886E-3</v>
      </c>
      <c r="AL53" s="14">
        <f t="shared" si="21"/>
        <v>1.8411790000000003</v>
      </c>
      <c r="AM53" s="14">
        <f t="shared" si="22"/>
        <v>-3.9379599999999959E-2</v>
      </c>
      <c r="AN53" s="14">
        <f t="shared" si="23"/>
        <v>-2.2000000000000075E-3</v>
      </c>
    </row>
    <row r="54" spans="1:40" ht="15" customHeight="1" x14ac:dyDescent="0.25">
      <c r="A54" s="6">
        <v>210065</v>
      </c>
      <c r="B54" s="5" t="s">
        <v>1131</v>
      </c>
      <c r="C54" s="11">
        <v>237</v>
      </c>
      <c r="D54" s="11">
        <v>37</v>
      </c>
      <c r="E54" s="12">
        <v>0.15609999999999999</v>
      </c>
      <c r="F54" s="11">
        <v>36.839044000000001</v>
      </c>
      <c r="G54" s="13">
        <v>1.0043692</v>
      </c>
      <c r="H54" s="12">
        <v>0.12039999999999999</v>
      </c>
      <c r="I54" s="11">
        <v>253</v>
      </c>
      <c r="J54" s="11">
        <v>40</v>
      </c>
      <c r="K54" s="12">
        <v>0.15809999999999999</v>
      </c>
      <c r="L54" s="11">
        <v>39.248254000000003</v>
      </c>
      <c r="M54" s="13">
        <v>1.0191536000000001</v>
      </c>
      <c r="N54" s="12">
        <v>0.1222</v>
      </c>
      <c r="P54" s="25">
        <v>238</v>
      </c>
      <c r="Q54" s="25">
        <v>36</v>
      </c>
      <c r="R54" s="26">
        <v>0.15129999999999999</v>
      </c>
      <c r="S54" s="25">
        <v>36.852763000000003</v>
      </c>
      <c r="T54" s="27">
        <v>0.97686030000000001</v>
      </c>
      <c r="U54" s="26">
        <v>0.115</v>
      </c>
      <c r="V54" s="25">
        <v>258</v>
      </c>
      <c r="W54" s="25">
        <v>40</v>
      </c>
      <c r="X54" s="26">
        <v>0.155</v>
      </c>
      <c r="Y54" s="25">
        <v>39.569752000000001</v>
      </c>
      <c r="Z54" s="27">
        <v>1.0108731</v>
      </c>
      <c r="AA54" s="26">
        <v>0.11899999999999999</v>
      </c>
      <c r="AC54" s="14">
        <f t="shared" si="12"/>
        <v>-1</v>
      </c>
      <c r="AD54" s="14">
        <f t="shared" si="13"/>
        <v>1</v>
      </c>
      <c r="AE54" s="14">
        <f t="shared" si="14"/>
        <v>4.7999999999999987E-3</v>
      </c>
      <c r="AF54" s="14">
        <f t="shared" si="15"/>
        <v>-1.3719000000001813E-2</v>
      </c>
      <c r="AG54" s="14">
        <f t="shared" si="16"/>
        <v>2.7508899999999947E-2</v>
      </c>
      <c r="AH54" s="14">
        <f t="shared" si="17"/>
        <v>5.3999999999999881E-3</v>
      </c>
      <c r="AI54" s="14">
        <f t="shared" si="18"/>
        <v>-5</v>
      </c>
      <c r="AJ54" s="14">
        <f t="shared" si="19"/>
        <v>0</v>
      </c>
      <c r="AK54" s="14">
        <f t="shared" si="20"/>
        <v>3.0999999999999917E-3</v>
      </c>
      <c r="AL54" s="14">
        <f t="shared" si="21"/>
        <v>-0.32149799999999829</v>
      </c>
      <c r="AM54" s="14">
        <f t="shared" si="22"/>
        <v>8.280500000000135E-3</v>
      </c>
      <c r="AN54" s="14">
        <f t="shared" si="23"/>
        <v>3.2000000000000084E-3</v>
      </c>
    </row>
    <row r="55" spans="1:40" ht="15" customHeight="1" x14ac:dyDescent="0.25">
      <c r="A55" s="6">
        <v>214000</v>
      </c>
      <c r="B55" s="5" t="s">
        <v>1134</v>
      </c>
      <c r="C55" s="11">
        <v>205</v>
      </c>
      <c r="D55" s="11">
        <v>33</v>
      </c>
      <c r="E55" s="12">
        <v>0.161</v>
      </c>
      <c r="F55" s="11">
        <v>32.354821999999999</v>
      </c>
      <c r="G55" s="13">
        <v>1.0199407</v>
      </c>
      <c r="H55" s="12">
        <v>0.12230000000000001</v>
      </c>
      <c r="I55" s="11">
        <v>190</v>
      </c>
      <c r="J55" s="11">
        <v>29</v>
      </c>
      <c r="K55" s="12">
        <v>0.15260000000000001</v>
      </c>
      <c r="L55" s="11">
        <v>32.083742999999998</v>
      </c>
      <c r="M55" s="13">
        <v>0.90388460000000004</v>
      </c>
      <c r="N55" s="12">
        <v>0.1084</v>
      </c>
      <c r="AC55" s="14">
        <f t="shared" si="12"/>
        <v>205</v>
      </c>
      <c r="AD55" s="14">
        <f t="shared" si="13"/>
        <v>33</v>
      </c>
      <c r="AE55" s="14">
        <f t="shared" si="14"/>
        <v>0.161</v>
      </c>
      <c r="AF55" s="14">
        <f t="shared" si="15"/>
        <v>32.354821999999999</v>
      </c>
      <c r="AG55" s="14">
        <f t="shared" si="16"/>
        <v>1.0199407</v>
      </c>
      <c r="AH55" s="14">
        <f t="shared" si="17"/>
        <v>0.12230000000000001</v>
      </c>
      <c r="AI55" s="14">
        <f t="shared" si="18"/>
        <v>190</v>
      </c>
      <c r="AJ55" s="14">
        <f t="shared" si="19"/>
        <v>29</v>
      </c>
      <c r="AK55" s="14">
        <f t="shared" si="20"/>
        <v>0.15260000000000001</v>
      </c>
      <c r="AL55" s="14">
        <f t="shared" si="21"/>
        <v>32.083742999999998</v>
      </c>
      <c r="AM55" s="14">
        <f t="shared" si="22"/>
        <v>0.90388460000000004</v>
      </c>
      <c r="AN55" s="14">
        <f t="shared" si="23"/>
        <v>0.1084</v>
      </c>
    </row>
    <row r="56" spans="1:40" ht="15" customHeight="1" x14ac:dyDescent="0.25">
      <c r="A56" s="6">
        <v>214003</v>
      </c>
      <c r="B56" s="5" t="s">
        <v>1135</v>
      </c>
      <c r="C56" s="11">
        <v>12</v>
      </c>
      <c r="D56" s="11">
        <v>1</v>
      </c>
      <c r="E56" s="12">
        <v>8.3299999999999999E-2</v>
      </c>
      <c r="F56" s="11">
        <v>1.8061033</v>
      </c>
      <c r="G56" s="13">
        <v>0.55367820000000001</v>
      </c>
      <c r="H56" s="12">
        <v>6.6400000000000001E-2</v>
      </c>
      <c r="I56" s="11">
        <v>33</v>
      </c>
      <c r="J56" s="11">
        <v>2</v>
      </c>
      <c r="K56" s="12">
        <v>6.0600000000000001E-2</v>
      </c>
      <c r="L56" s="11">
        <v>4.6993159999999996</v>
      </c>
      <c r="M56" s="13">
        <v>0.42559390000000002</v>
      </c>
      <c r="N56" s="12">
        <v>5.0999999999999997E-2</v>
      </c>
      <c r="AC56" s="14">
        <f t="shared" si="12"/>
        <v>12</v>
      </c>
      <c r="AD56" s="14">
        <f t="shared" si="13"/>
        <v>1</v>
      </c>
      <c r="AE56" s="14">
        <f t="shared" si="14"/>
        <v>8.3299999999999999E-2</v>
      </c>
      <c r="AF56" s="14">
        <f t="shared" si="15"/>
        <v>1.8061033</v>
      </c>
      <c r="AG56" s="14">
        <f t="shared" si="16"/>
        <v>0.55367820000000001</v>
      </c>
      <c r="AH56" s="14">
        <f t="shared" si="17"/>
        <v>6.6400000000000001E-2</v>
      </c>
      <c r="AI56" s="14">
        <f t="shared" si="18"/>
        <v>33</v>
      </c>
      <c r="AJ56" s="14">
        <f t="shared" si="19"/>
        <v>2</v>
      </c>
      <c r="AK56" s="14">
        <f t="shared" si="20"/>
        <v>6.0600000000000001E-2</v>
      </c>
      <c r="AL56" s="14">
        <f t="shared" si="21"/>
        <v>4.6993159999999996</v>
      </c>
      <c r="AM56" s="14">
        <f t="shared" si="22"/>
        <v>0.42559390000000002</v>
      </c>
      <c r="AN56" s="14">
        <f t="shared" si="23"/>
        <v>5.0999999999999997E-2</v>
      </c>
    </row>
    <row r="57" spans="1:40" ht="15" customHeight="1" x14ac:dyDescent="0.25">
      <c r="A57" s="6">
        <v>214013</v>
      </c>
      <c r="B57" s="5" t="s">
        <v>1136</v>
      </c>
      <c r="C57" s="11">
        <v>73</v>
      </c>
      <c r="D57" s="11">
        <v>22</v>
      </c>
      <c r="E57" s="12">
        <v>0.3014</v>
      </c>
      <c r="F57" s="11">
        <v>13.759339000000001</v>
      </c>
      <c r="G57" s="13">
        <v>1.5989139999999999</v>
      </c>
      <c r="H57" s="12">
        <v>0.19170000000000001</v>
      </c>
      <c r="I57" s="11">
        <v>86</v>
      </c>
      <c r="J57" s="11">
        <v>18</v>
      </c>
      <c r="K57" s="12">
        <v>0.20930000000000001</v>
      </c>
      <c r="L57" s="11">
        <v>16.133452999999999</v>
      </c>
      <c r="M57" s="13">
        <v>1.1156942000000001</v>
      </c>
      <c r="N57" s="12">
        <v>0.1338</v>
      </c>
      <c r="AC57" s="14">
        <f t="shared" si="12"/>
        <v>73</v>
      </c>
      <c r="AD57" s="14">
        <f t="shared" si="13"/>
        <v>22</v>
      </c>
      <c r="AE57" s="14">
        <f t="shared" si="14"/>
        <v>0.3014</v>
      </c>
      <c r="AF57" s="14">
        <f t="shared" si="15"/>
        <v>13.759339000000001</v>
      </c>
      <c r="AG57" s="14">
        <f t="shared" si="16"/>
        <v>1.5989139999999999</v>
      </c>
      <c r="AH57" s="14">
        <f t="shared" si="17"/>
        <v>0.19170000000000001</v>
      </c>
      <c r="AI57" s="14">
        <f t="shared" si="18"/>
        <v>86</v>
      </c>
      <c r="AJ57" s="14">
        <f t="shared" si="19"/>
        <v>18</v>
      </c>
      <c r="AK57" s="14">
        <f t="shared" si="20"/>
        <v>0.20930000000000001</v>
      </c>
      <c r="AL57" s="14">
        <f t="shared" si="21"/>
        <v>16.133452999999999</v>
      </c>
      <c r="AM57" s="14">
        <f t="shared" si="22"/>
        <v>1.1156942000000001</v>
      </c>
      <c r="AN57" s="14">
        <f t="shared" si="23"/>
        <v>0.1338</v>
      </c>
    </row>
    <row r="58" spans="1:40" ht="15" customHeight="1" x14ac:dyDescent="0.25">
      <c r="A58" s="15" t="s">
        <v>1161</v>
      </c>
      <c r="B58" s="16" t="s">
        <v>1137</v>
      </c>
      <c r="C58" s="17">
        <v>33313</v>
      </c>
      <c r="D58" s="17">
        <v>5325</v>
      </c>
      <c r="E58" s="18">
        <v>0.1598</v>
      </c>
      <c r="F58" s="17">
        <v>4893.2501000000002</v>
      </c>
      <c r="G58" s="19">
        <v>1.0882338</v>
      </c>
      <c r="H58" s="18">
        <v>0.1305</v>
      </c>
      <c r="I58" s="17">
        <v>33642</v>
      </c>
      <c r="J58" s="17">
        <v>5133</v>
      </c>
      <c r="K58" s="18">
        <v>0.15260000000000001</v>
      </c>
      <c r="L58" s="17">
        <v>5145.4318000000003</v>
      </c>
      <c r="M58" s="19">
        <v>0.99758389999999997</v>
      </c>
      <c r="N58" s="18">
        <v>0.1196</v>
      </c>
      <c r="P58" s="28">
        <v>33317</v>
      </c>
      <c r="Q58" s="28">
        <v>5268</v>
      </c>
      <c r="R58" s="29">
        <v>0.15809999999999999</v>
      </c>
      <c r="S58" s="28">
        <v>4845.3086999999996</v>
      </c>
      <c r="T58" s="30">
        <v>1.0872371999999999</v>
      </c>
      <c r="U58" s="29">
        <v>0.128</v>
      </c>
      <c r="V58" s="28">
        <v>33655</v>
      </c>
      <c r="W58" s="28">
        <v>5086</v>
      </c>
      <c r="X58" s="29">
        <v>0.15110000000000001</v>
      </c>
      <c r="Y58" s="28">
        <v>5103.2902999999997</v>
      </c>
      <c r="Z58" s="30">
        <v>0.9966119</v>
      </c>
      <c r="AA58" s="29">
        <v>0.1173</v>
      </c>
      <c r="AC58" s="14">
        <f t="shared" si="12"/>
        <v>-4</v>
      </c>
      <c r="AD58" s="14">
        <f t="shared" si="13"/>
        <v>57</v>
      </c>
      <c r="AE58" s="14">
        <f t="shared" si="14"/>
        <v>1.7000000000000071E-3</v>
      </c>
      <c r="AF58" s="14">
        <f t="shared" si="15"/>
        <v>47.941400000000613</v>
      </c>
      <c r="AG58" s="14">
        <f t="shared" si="16"/>
        <v>9.9660000000012516E-4</v>
      </c>
      <c r="AH58" s="14">
        <f t="shared" si="17"/>
        <v>2.5000000000000022E-3</v>
      </c>
      <c r="AI58" s="14">
        <f t="shared" si="18"/>
        <v>-13</v>
      </c>
      <c r="AJ58" s="14">
        <f t="shared" si="19"/>
        <v>47</v>
      </c>
      <c r="AK58" s="14">
        <f t="shared" si="20"/>
        <v>1.5000000000000013E-3</v>
      </c>
      <c r="AL58" s="14">
        <f t="shared" si="21"/>
        <v>42.141500000000633</v>
      </c>
      <c r="AM58" s="14">
        <f t="shared" si="22"/>
        <v>9.7199999999997289E-4</v>
      </c>
      <c r="AN58" s="14">
        <f t="shared" si="23"/>
        <v>2.2999999999999965E-3</v>
      </c>
    </row>
    <row r="59" spans="1:40" ht="12.95" customHeight="1" x14ac:dyDescent="0.25"/>
    <row r="60" spans="1:40" s="20" customFormat="1" ht="12" customHeight="1" x14ac:dyDescent="0.2">
      <c r="A60" s="20" t="s">
        <v>1138</v>
      </c>
    </row>
    <row r="61" spans="1:40" s="20" customFormat="1" ht="12" customHeight="1" x14ac:dyDescent="0.2">
      <c r="A61" s="20" t="s">
        <v>1139</v>
      </c>
    </row>
    <row r="62" spans="1:40" s="20" customFormat="1" ht="12" customHeight="1" x14ac:dyDescent="0.2">
      <c r="A62" s="20" t="s">
        <v>1140</v>
      </c>
    </row>
    <row r="63" spans="1:40" s="20" customFormat="1" ht="12" customHeight="1" x14ac:dyDescent="0.2">
      <c r="A63" s="20" t="s">
        <v>1141</v>
      </c>
    </row>
    <row r="64" spans="1:40" s="20" customFormat="1" ht="12" customHeight="1" x14ac:dyDescent="0.2">
      <c r="A64" s="20" t="s">
        <v>1162</v>
      </c>
    </row>
    <row r="65" spans="1:1" s="20" customFormat="1" ht="12" customHeight="1" x14ac:dyDescent="0.2">
      <c r="A65" s="20" t="s">
        <v>1163</v>
      </c>
    </row>
    <row r="66" spans="1:1" s="20" customFormat="1" ht="12" customHeight="1" x14ac:dyDescent="0.2">
      <c r="A66" s="20" t="s">
        <v>1164</v>
      </c>
    </row>
    <row r="67" spans="1:1" s="20" customFormat="1" ht="12" customHeight="1" x14ac:dyDescent="0.2">
      <c r="A67" s="20" t="s">
        <v>1165</v>
      </c>
    </row>
    <row r="68" spans="1:1" s="20" customFormat="1" ht="12" customHeight="1" x14ac:dyDescent="0.2">
      <c r="A68" s="20" t="s">
        <v>1143</v>
      </c>
    </row>
    <row r="69" spans="1:1" ht="12.95" customHeight="1" x14ac:dyDescent="0.25"/>
  </sheetData>
  <autoFilter ref="A6:N58"/>
  <mergeCells count="9">
    <mergeCell ref="V4:AA4"/>
    <mergeCell ref="AC4:AH4"/>
    <mergeCell ref="AI4:AN4"/>
    <mergeCell ref="A1:N1"/>
    <mergeCell ref="A2:N2"/>
    <mergeCell ref="A4:B4"/>
    <mergeCell ref="C4:H4"/>
    <mergeCell ref="I4:N4"/>
    <mergeCell ref="P4:U4"/>
  </mergeCells>
  <pageMargins left="0" right="0" top="0" bottom="0" header="0.5" footer="0.5"/>
  <pageSetup scale="1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workbookViewId="0">
      <pane xSplit="2" ySplit="5" topLeftCell="C38" activePane="bottomRight" state="frozen"/>
      <selection activeCell="AI3" sqref="AI3"/>
      <selection pane="topRight" activeCell="AI3" sqref="AI3"/>
      <selection pane="bottomLeft" activeCell="AI3" sqref="AI3"/>
      <selection pane="bottomRight" activeCell="AI3" sqref="AI3"/>
    </sheetView>
  </sheetViews>
  <sheetFormatPr defaultColWidth="9.140625" defaultRowHeight="15" customHeight="1" x14ac:dyDescent="0.25"/>
  <cols>
    <col min="1" max="1" width="12.85546875" style="1" bestFit="1" customWidth="1"/>
    <col min="2" max="2" width="25.7109375" style="1" bestFit="1" customWidth="1"/>
    <col min="3" max="14" width="20.5703125" style="1" bestFit="1" customWidth="1"/>
    <col min="15" max="16384" width="9.140625" style="1"/>
  </cols>
  <sheetData>
    <row r="1" spans="1:40" ht="14.1" customHeight="1" x14ac:dyDescent="0.25">
      <c r="A1" s="98" t="s">
        <v>1168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40" ht="14.1" customHeight="1" x14ac:dyDescent="0.25">
      <c r="A2" s="106" t="s">
        <v>1145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P2" s="7" t="s">
        <v>1063</v>
      </c>
    </row>
    <row r="3" spans="1:40" ht="12.95" customHeight="1" x14ac:dyDescent="0.25"/>
    <row r="4" spans="1:40" ht="12.95" customHeight="1" x14ac:dyDescent="0.25">
      <c r="A4" s="99" t="s">
        <v>1065</v>
      </c>
      <c r="B4" s="100"/>
      <c r="C4" s="101" t="s">
        <v>1147</v>
      </c>
      <c r="D4" s="101"/>
      <c r="E4" s="101"/>
      <c r="F4" s="101"/>
      <c r="G4" s="101"/>
      <c r="H4" s="102"/>
      <c r="I4" s="107" t="s">
        <v>1148</v>
      </c>
      <c r="J4" s="107"/>
      <c r="K4" s="107"/>
      <c r="L4" s="107"/>
      <c r="M4" s="107"/>
      <c r="N4" s="108"/>
      <c r="P4" s="103" t="s">
        <v>1147</v>
      </c>
      <c r="Q4" s="103"/>
      <c r="R4" s="103"/>
      <c r="S4" s="103"/>
      <c r="T4" s="103"/>
      <c r="U4" s="104"/>
      <c r="V4" s="103" t="s">
        <v>1148</v>
      </c>
      <c r="W4" s="103"/>
      <c r="X4" s="103"/>
      <c r="Y4" s="103"/>
      <c r="Z4" s="103"/>
      <c r="AA4" s="104"/>
      <c r="AC4" s="105" t="s">
        <v>1147</v>
      </c>
      <c r="AD4" s="105"/>
      <c r="AE4" s="105"/>
      <c r="AF4" s="105"/>
      <c r="AG4" s="105"/>
      <c r="AH4" s="105"/>
      <c r="AI4" s="105" t="s">
        <v>1148</v>
      </c>
      <c r="AJ4" s="105"/>
      <c r="AK4" s="105"/>
      <c r="AL4" s="105"/>
      <c r="AM4" s="105"/>
      <c r="AN4" s="105"/>
    </row>
    <row r="5" spans="1:40" ht="12.95" customHeight="1" x14ac:dyDescent="0.25">
      <c r="A5" s="8" t="s">
        <v>1067</v>
      </c>
      <c r="B5" s="8" t="s">
        <v>1068</v>
      </c>
      <c r="C5" s="9" t="s">
        <v>1069</v>
      </c>
      <c r="D5" s="9" t="s">
        <v>1070</v>
      </c>
      <c r="E5" s="9" t="s">
        <v>1071</v>
      </c>
      <c r="F5" s="9" t="s">
        <v>1072</v>
      </c>
      <c r="G5" s="9" t="s">
        <v>1073</v>
      </c>
      <c r="H5" s="9" t="s">
        <v>1074</v>
      </c>
      <c r="I5" s="21" t="s">
        <v>1149</v>
      </c>
      <c r="J5" s="21" t="s">
        <v>1150</v>
      </c>
      <c r="K5" s="21" t="s">
        <v>1151</v>
      </c>
      <c r="L5" s="21" t="s">
        <v>1152</v>
      </c>
      <c r="M5" s="21" t="s">
        <v>1153</v>
      </c>
      <c r="N5" s="21" t="s">
        <v>1154</v>
      </c>
      <c r="P5" s="31" t="s">
        <v>1069</v>
      </c>
      <c r="Q5" s="31" t="s">
        <v>1070</v>
      </c>
      <c r="R5" s="31" t="s">
        <v>1071</v>
      </c>
      <c r="S5" s="31" t="s">
        <v>1072</v>
      </c>
      <c r="T5" s="31" t="s">
        <v>1073</v>
      </c>
      <c r="U5" s="31" t="s">
        <v>1075</v>
      </c>
      <c r="V5" s="32" t="s">
        <v>1149</v>
      </c>
      <c r="W5" s="32" t="s">
        <v>1150</v>
      </c>
      <c r="X5" s="32" t="s">
        <v>1151</v>
      </c>
      <c r="Y5" s="32" t="s">
        <v>1152</v>
      </c>
      <c r="Z5" s="32" t="s">
        <v>1153</v>
      </c>
      <c r="AA5" s="32" t="s">
        <v>1167</v>
      </c>
      <c r="AC5" s="4" t="s">
        <v>1069</v>
      </c>
      <c r="AD5" s="4" t="s">
        <v>1070</v>
      </c>
      <c r="AE5" s="4" t="s">
        <v>1071</v>
      </c>
      <c r="AF5" s="4" t="s">
        <v>1072</v>
      </c>
      <c r="AG5" s="4" t="s">
        <v>1073</v>
      </c>
      <c r="AH5" s="4" t="s">
        <v>1075</v>
      </c>
      <c r="AI5" s="22" t="s">
        <v>1149</v>
      </c>
      <c r="AJ5" s="22" t="s">
        <v>1150</v>
      </c>
      <c r="AK5" s="22" t="s">
        <v>1151</v>
      </c>
      <c r="AL5" s="22" t="s">
        <v>1152</v>
      </c>
      <c r="AM5" s="22" t="s">
        <v>1153</v>
      </c>
      <c r="AN5" s="22" t="s">
        <v>1167</v>
      </c>
    </row>
    <row r="6" spans="1:40" ht="26.1" customHeight="1" x14ac:dyDescent="0.25">
      <c r="A6" s="8" t="s">
        <v>1076</v>
      </c>
      <c r="B6" s="8" t="s">
        <v>1077</v>
      </c>
      <c r="C6" s="9" t="s">
        <v>1078</v>
      </c>
      <c r="D6" s="9" t="s">
        <v>1079</v>
      </c>
      <c r="E6" s="9" t="s">
        <v>1080</v>
      </c>
      <c r="F6" s="9" t="s">
        <v>1081</v>
      </c>
      <c r="G6" s="9" t="s">
        <v>1082</v>
      </c>
      <c r="H6" s="9" t="s">
        <v>1083</v>
      </c>
      <c r="I6" s="21" t="s">
        <v>1078</v>
      </c>
      <c r="J6" s="21" t="s">
        <v>1079</v>
      </c>
      <c r="K6" s="21" t="s">
        <v>1080</v>
      </c>
      <c r="L6" s="21" t="s">
        <v>1081</v>
      </c>
      <c r="M6" s="21" t="s">
        <v>1082</v>
      </c>
      <c r="N6" s="21" t="s">
        <v>1083</v>
      </c>
      <c r="P6" s="31" t="s">
        <v>1078</v>
      </c>
      <c r="Q6" s="31" t="s">
        <v>1079</v>
      </c>
      <c r="R6" s="31" t="s">
        <v>1080</v>
      </c>
      <c r="S6" s="31" t="s">
        <v>1081</v>
      </c>
      <c r="T6" s="31" t="s">
        <v>1082</v>
      </c>
      <c r="U6" s="31" t="s">
        <v>1083</v>
      </c>
      <c r="V6" s="32" t="s">
        <v>1078</v>
      </c>
      <c r="W6" s="32" t="s">
        <v>1079</v>
      </c>
      <c r="X6" s="32" t="s">
        <v>1080</v>
      </c>
      <c r="Y6" s="32" t="s">
        <v>1081</v>
      </c>
      <c r="Z6" s="32" t="s">
        <v>1082</v>
      </c>
      <c r="AA6" s="32" t="s">
        <v>1083</v>
      </c>
      <c r="AC6" s="4" t="s">
        <v>1078</v>
      </c>
      <c r="AD6" s="4" t="s">
        <v>1079</v>
      </c>
      <c r="AE6" s="4" t="s">
        <v>1080</v>
      </c>
      <c r="AF6" s="4" t="s">
        <v>1081</v>
      </c>
      <c r="AG6" s="4" t="s">
        <v>1082</v>
      </c>
      <c r="AH6" s="4" t="s">
        <v>1083</v>
      </c>
      <c r="AI6" s="22" t="s">
        <v>1078</v>
      </c>
      <c r="AJ6" s="22" t="s">
        <v>1079</v>
      </c>
      <c r="AK6" s="22" t="s">
        <v>1080</v>
      </c>
      <c r="AL6" s="22" t="s">
        <v>1081</v>
      </c>
      <c r="AM6" s="22" t="s">
        <v>1082</v>
      </c>
      <c r="AN6" s="22" t="s">
        <v>1083</v>
      </c>
    </row>
    <row r="7" spans="1:40" ht="15" customHeight="1" x14ac:dyDescent="0.25">
      <c r="A7" s="6">
        <v>210001</v>
      </c>
      <c r="B7" s="5" t="s">
        <v>1084</v>
      </c>
      <c r="C7" s="11">
        <v>459</v>
      </c>
      <c r="D7" s="11">
        <v>42</v>
      </c>
      <c r="E7" s="12">
        <v>9.1499999999999998E-2</v>
      </c>
      <c r="F7" s="11">
        <v>44.343856000000002</v>
      </c>
      <c r="G7" s="13">
        <v>0.94714359999999997</v>
      </c>
      <c r="H7" s="12">
        <v>0.11360000000000001</v>
      </c>
      <c r="I7" s="11">
        <v>514</v>
      </c>
      <c r="J7" s="11">
        <v>49</v>
      </c>
      <c r="K7" s="12">
        <v>9.5299999999999996E-2</v>
      </c>
      <c r="L7" s="11">
        <v>56.867562</v>
      </c>
      <c r="M7" s="13">
        <v>0.8616511</v>
      </c>
      <c r="N7" s="12">
        <v>0.1033</v>
      </c>
      <c r="P7" s="25">
        <v>460</v>
      </c>
      <c r="Q7" s="25">
        <v>40</v>
      </c>
      <c r="R7" s="26">
        <v>8.6999999999999994E-2</v>
      </c>
      <c r="S7" s="25">
        <v>43.198549999999997</v>
      </c>
      <c r="T7" s="27">
        <v>0.92595700000000003</v>
      </c>
      <c r="U7" s="26">
        <v>0.109</v>
      </c>
      <c r="V7" s="25">
        <v>514</v>
      </c>
      <c r="W7" s="25">
        <v>47</v>
      </c>
      <c r="X7" s="26">
        <v>9.1399999999999995E-2</v>
      </c>
      <c r="Y7" s="25">
        <v>55.310819000000002</v>
      </c>
      <c r="Z7" s="27">
        <v>0.84974329999999998</v>
      </c>
      <c r="AA7" s="26">
        <v>0.10009999999999999</v>
      </c>
      <c r="AC7" s="14">
        <f t="shared" ref="AC7:AC38" si="0">C7-P7</f>
        <v>-1</v>
      </c>
      <c r="AD7" s="14">
        <f t="shared" ref="AD7:AD38" si="1">D7-Q7</f>
        <v>2</v>
      </c>
      <c r="AE7" s="14">
        <f t="shared" ref="AE7:AE38" si="2">E7-R7</f>
        <v>4.500000000000004E-3</v>
      </c>
      <c r="AF7" s="14">
        <f t="shared" ref="AF7:AF38" si="3">F7-S7</f>
        <v>1.145306000000005</v>
      </c>
      <c r="AG7" s="14">
        <f t="shared" ref="AG7:AG38" si="4">G7-T7</f>
        <v>2.1186599999999944E-2</v>
      </c>
      <c r="AH7" s="14">
        <f t="shared" ref="AH7:AH38" si="5">H7-U7</f>
        <v>4.6000000000000069E-3</v>
      </c>
      <c r="AI7" s="14">
        <f t="shared" ref="AI7:AI38" si="6">I7-V7</f>
        <v>0</v>
      </c>
      <c r="AJ7" s="14">
        <f t="shared" ref="AJ7:AJ38" si="7">J7-W7</f>
        <v>2</v>
      </c>
      <c r="AK7" s="14">
        <f t="shared" ref="AK7:AK38" si="8">K7-X7</f>
        <v>3.9000000000000007E-3</v>
      </c>
      <c r="AL7" s="14">
        <f t="shared" ref="AL7:AL38" si="9">L7-Y7</f>
        <v>1.5567429999999973</v>
      </c>
      <c r="AM7" s="14">
        <f t="shared" ref="AM7:AM38" si="10">M7-Z7</f>
        <v>1.1907800000000024E-2</v>
      </c>
      <c r="AN7" s="14">
        <f t="shared" ref="AN7:AN38" si="11">N7-AA7</f>
        <v>3.2000000000000084E-3</v>
      </c>
    </row>
    <row r="8" spans="1:40" ht="15" customHeight="1" x14ac:dyDescent="0.25">
      <c r="A8" s="6">
        <v>210002</v>
      </c>
      <c r="B8" s="5" t="s">
        <v>1085</v>
      </c>
      <c r="C8" s="11">
        <v>1274</v>
      </c>
      <c r="D8" s="11">
        <v>177</v>
      </c>
      <c r="E8" s="12">
        <v>0.1389</v>
      </c>
      <c r="F8" s="11">
        <v>157.49075999999999</v>
      </c>
      <c r="G8" s="13">
        <v>1.1238755</v>
      </c>
      <c r="H8" s="12">
        <v>0.1348</v>
      </c>
      <c r="I8" s="11">
        <v>1415</v>
      </c>
      <c r="J8" s="11">
        <v>203</v>
      </c>
      <c r="K8" s="12">
        <v>0.14349999999999999</v>
      </c>
      <c r="L8" s="11">
        <v>173.67930000000001</v>
      </c>
      <c r="M8" s="13">
        <v>1.1688209000000001</v>
      </c>
      <c r="N8" s="12">
        <v>0.14019999999999999</v>
      </c>
      <c r="P8" s="25">
        <v>1283</v>
      </c>
      <c r="Q8" s="25">
        <v>176</v>
      </c>
      <c r="R8" s="26">
        <v>0.13719999999999999</v>
      </c>
      <c r="S8" s="25">
        <v>156.39779999999999</v>
      </c>
      <c r="T8" s="27">
        <v>1.1253355</v>
      </c>
      <c r="U8" s="26">
        <v>0.13250000000000001</v>
      </c>
      <c r="V8" s="25">
        <v>1422</v>
      </c>
      <c r="W8" s="25">
        <v>202</v>
      </c>
      <c r="X8" s="26">
        <v>0.1421</v>
      </c>
      <c r="Y8" s="25">
        <v>171.72972999999999</v>
      </c>
      <c r="Z8" s="27">
        <v>1.1762668999999999</v>
      </c>
      <c r="AA8" s="26">
        <v>0.13850000000000001</v>
      </c>
      <c r="AC8" s="14">
        <f t="shared" si="0"/>
        <v>-9</v>
      </c>
      <c r="AD8" s="14">
        <f t="shared" si="1"/>
        <v>1</v>
      </c>
      <c r="AE8" s="14">
        <f t="shared" si="2"/>
        <v>1.7000000000000071E-3</v>
      </c>
      <c r="AF8" s="14">
        <f t="shared" si="3"/>
        <v>1.092960000000005</v>
      </c>
      <c r="AG8" s="14">
        <f t="shared" si="4"/>
        <v>-1.4600000000000168E-3</v>
      </c>
      <c r="AH8" s="14">
        <f t="shared" si="5"/>
        <v>2.2999999999999965E-3</v>
      </c>
      <c r="AI8" s="14">
        <f t="shared" si="6"/>
        <v>-7</v>
      </c>
      <c r="AJ8" s="14">
        <f t="shared" si="7"/>
        <v>1</v>
      </c>
      <c r="AK8" s="14">
        <f t="shared" si="8"/>
        <v>1.3999999999999846E-3</v>
      </c>
      <c r="AL8" s="14">
        <f t="shared" si="9"/>
        <v>1.9495700000000227</v>
      </c>
      <c r="AM8" s="14">
        <f t="shared" si="10"/>
        <v>-7.4459999999998416E-3</v>
      </c>
      <c r="AN8" s="14">
        <f t="shared" si="11"/>
        <v>1.6999999999999793E-3</v>
      </c>
    </row>
    <row r="9" spans="1:40" ht="15" customHeight="1" x14ac:dyDescent="0.25">
      <c r="A9" s="6">
        <v>210003</v>
      </c>
      <c r="B9" s="5" t="s">
        <v>1086</v>
      </c>
      <c r="C9" s="11">
        <v>783</v>
      </c>
      <c r="D9" s="11">
        <v>78</v>
      </c>
      <c r="E9" s="12">
        <v>9.9599999999999994E-2</v>
      </c>
      <c r="F9" s="11">
        <v>81.084877000000006</v>
      </c>
      <c r="G9" s="13">
        <v>0.961955</v>
      </c>
      <c r="H9" s="12">
        <v>0.1154</v>
      </c>
      <c r="I9" s="11">
        <v>761</v>
      </c>
      <c r="J9" s="11">
        <v>80</v>
      </c>
      <c r="K9" s="12">
        <v>0.1051</v>
      </c>
      <c r="L9" s="11">
        <v>83.511246</v>
      </c>
      <c r="M9" s="13">
        <v>0.9579548</v>
      </c>
      <c r="N9" s="12">
        <v>0.1149</v>
      </c>
      <c r="P9" s="25">
        <v>787</v>
      </c>
      <c r="Q9" s="25">
        <v>77</v>
      </c>
      <c r="R9" s="26">
        <v>9.7799999999999998E-2</v>
      </c>
      <c r="S9" s="25">
        <v>78.597043999999997</v>
      </c>
      <c r="T9" s="27">
        <v>0.97968060000000001</v>
      </c>
      <c r="U9" s="26">
        <v>0.1153</v>
      </c>
      <c r="V9" s="25">
        <v>761</v>
      </c>
      <c r="W9" s="25">
        <v>78</v>
      </c>
      <c r="X9" s="26">
        <v>0.10249999999999999</v>
      </c>
      <c r="Y9" s="25">
        <v>80.580219</v>
      </c>
      <c r="Z9" s="27">
        <v>0.96797949999999999</v>
      </c>
      <c r="AA9" s="26">
        <v>0.114</v>
      </c>
      <c r="AC9" s="14">
        <f t="shared" si="0"/>
        <v>-4</v>
      </c>
      <c r="AD9" s="14">
        <f t="shared" si="1"/>
        <v>1</v>
      </c>
      <c r="AE9" s="14">
        <f t="shared" si="2"/>
        <v>1.799999999999996E-3</v>
      </c>
      <c r="AF9" s="14">
        <f t="shared" si="3"/>
        <v>2.4878330000000091</v>
      </c>
      <c r="AG9" s="14">
        <f t="shared" si="4"/>
        <v>-1.7725600000000008E-2</v>
      </c>
      <c r="AH9" s="14">
        <f t="shared" si="5"/>
        <v>1.0000000000000286E-4</v>
      </c>
      <c r="AI9" s="14">
        <f t="shared" si="6"/>
        <v>0</v>
      </c>
      <c r="AJ9" s="14">
        <f t="shared" si="7"/>
        <v>2</v>
      </c>
      <c r="AK9" s="14">
        <f t="shared" si="8"/>
        <v>2.6000000000000051E-3</v>
      </c>
      <c r="AL9" s="14">
        <f t="shared" si="9"/>
        <v>2.9310270000000003</v>
      </c>
      <c r="AM9" s="14">
        <f t="shared" si="10"/>
        <v>-1.0024699999999998E-2</v>
      </c>
      <c r="AN9" s="14">
        <f t="shared" si="11"/>
        <v>8.9999999999999802E-4</v>
      </c>
    </row>
    <row r="10" spans="1:40" ht="15" customHeight="1" x14ac:dyDescent="0.25">
      <c r="A10" s="6">
        <v>210004</v>
      </c>
      <c r="B10" s="5" t="s">
        <v>1087</v>
      </c>
      <c r="C10" s="11">
        <v>811</v>
      </c>
      <c r="D10" s="11">
        <v>45</v>
      </c>
      <c r="E10" s="12">
        <v>5.5500000000000001E-2</v>
      </c>
      <c r="F10" s="11">
        <v>45.611465000000003</v>
      </c>
      <c r="G10" s="13">
        <v>0.98659410000000003</v>
      </c>
      <c r="H10" s="12">
        <v>0.1183</v>
      </c>
      <c r="I10" s="11">
        <v>973</v>
      </c>
      <c r="J10" s="11">
        <v>34</v>
      </c>
      <c r="K10" s="12">
        <v>3.49E-2</v>
      </c>
      <c r="L10" s="11">
        <v>47.786358999999997</v>
      </c>
      <c r="M10" s="13">
        <v>0.71150009999999997</v>
      </c>
      <c r="N10" s="12">
        <v>8.5300000000000001E-2</v>
      </c>
      <c r="P10" s="25">
        <v>816</v>
      </c>
      <c r="Q10" s="25">
        <v>44</v>
      </c>
      <c r="R10" s="26">
        <v>5.3900000000000003E-2</v>
      </c>
      <c r="S10" s="25">
        <v>46.038767</v>
      </c>
      <c r="T10" s="27">
        <v>0.95571629999999996</v>
      </c>
      <c r="U10" s="26">
        <v>0.1125</v>
      </c>
      <c r="V10" s="25">
        <v>976</v>
      </c>
      <c r="W10" s="25">
        <v>33</v>
      </c>
      <c r="X10" s="26">
        <v>3.3799999999999997E-2</v>
      </c>
      <c r="Y10" s="25">
        <v>47.883440999999998</v>
      </c>
      <c r="Z10" s="27">
        <v>0.68917349999999999</v>
      </c>
      <c r="AA10" s="26">
        <v>8.1100000000000005E-2</v>
      </c>
      <c r="AC10" s="14">
        <f t="shared" si="0"/>
        <v>-5</v>
      </c>
      <c r="AD10" s="14">
        <f t="shared" si="1"/>
        <v>1</v>
      </c>
      <c r="AE10" s="14">
        <f t="shared" si="2"/>
        <v>1.5999999999999973E-3</v>
      </c>
      <c r="AF10" s="14">
        <f t="shared" si="3"/>
        <v>-0.42730199999999741</v>
      </c>
      <c r="AG10" s="14">
        <f t="shared" si="4"/>
        <v>3.0877800000000066E-2</v>
      </c>
      <c r="AH10" s="14">
        <f t="shared" si="5"/>
        <v>5.7999999999999996E-3</v>
      </c>
      <c r="AI10" s="14">
        <f t="shared" si="6"/>
        <v>-3</v>
      </c>
      <c r="AJ10" s="14">
        <f t="shared" si="7"/>
        <v>1</v>
      </c>
      <c r="AK10" s="14">
        <f t="shared" si="8"/>
        <v>1.1000000000000038E-3</v>
      </c>
      <c r="AL10" s="14">
        <f t="shared" si="9"/>
        <v>-9.7082000000000335E-2</v>
      </c>
      <c r="AM10" s="14">
        <f t="shared" si="10"/>
        <v>2.2326599999999974E-2</v>
      </c>
      <c r="AN10" s="14">
        <f t="shared" si="11"/>
        <v>4.1999999999999954E-3</v>
      </c>
    </row>
    <row r="11" spans="1:40" ht="15" customHeight="1" x14ac:dyDescent="0.25">
      <c r="A11" s="6">
        <v>210005</v>
      </c>
      <c r="B11" s="5" t="s">
        <v>1088</v>
      </c>
      <c r="C11" s="11">
        <v>140</v>
      </c>
      <c r="D11" s="11">
        <v>19</v>
      </c>
      <c r="E11" s="12">
        <v>0.13569999999999999</v>
      </c>
      <c r="F11" s="11">
        <v>16.491337999999999</v>
      </c>
      <c r="G11" s="13">
        <v>1.15212</v>
      </c>
      <c r="H11" s="12">
        <v>0.13819999999999999</v>
      </c>
      <c r="I11" s="11">
        <v>183</v>
      </c>
      <c r="J11" s="11">
        <v>13</v>
      </c>
      <c r="K11" s="12">
        <v>7.0999999999999994E-2</v>
      </c>
      <c r="L11" s="11">
        <v>19.104738000000001</v>
      </c>
      <c r="M11" s="13">
        <v>0.68045949999999999</v>
      </c>
      <c r="N11" s="12">
        <v>8.1600000000000006E-2</v>
      </c>
      <c r="P11" s="25">
        <v>141</v>
      </c>
      <c r="Q11" s="25">
        <v>19</v>
      </c>
      <c r="R11" s="26">
        <v>0.1348</v>
      </c>
      <c r="S11" s="25">
        <v>16.528759999999998</v>
      </c>
      <c r="T11" s="27">
        <v>1.1495115</v>
      </c>
      <c r="U11" s="26">
        <v>0.1353</v>
      </c>
      <c r="V11" s="25">
        <v>183</v>
      </c>
      <c r="W11" s="25">
        <v>11</v>
      </c>
      <c r="X11" s="26">
        <v>6.0100000000000001E-2</v>
      </c>
      <c r="Y11" s="25">
        <v>18.961065000000001</v>
      </c>
      <c r="Z11" s="27">
        <v>0.58013619999999999</v>
      </c>
      <c r="AA11" s="26">
        <v>6.83E-2</v>
      </c>
      <c r="AC11" s="14">
        <f t="shared" si="0"/>
        <v>-1</v>
      </c>
      <c r="AD11" s="14">
        <f t="shared" si="1"/>
        <v>0</v>
      </c>
      <c r="AE11" s="14">
        <f t="shared" si="2"/>
        <v>8.9999999999998415E-4</v>
      </c>
      <c r="AF11" s="14">
        <f t="shared" si="3"/>
        <v>-3.74219999999994E-2</v>
      </c>
      <c r="AG11" s="14">
        <f t="shared" si="4"/>
        <v>2.6085000000000136E-3</v>
      </c>
      <c r="AH11" s="14">
        <f t="shared" si="5"/>
        <v>2.8999999999999859E-3</v>
      </c>
      <c r="AI11" s="14">
        <f t="shared" si="6"/>
        <v>0</v>
      </c>
      <c r="AJ11" s="14">
        <f t="shared" si="7"/>
        <v>2</v>
      </c>
      <c r="AK11" s="14">
        <f t="shared" si="8"/>
        <v>1.0899999999999993E-2</v>
      </c>
      <c r="AL11" s="14">
        <f t="shared" si="9"/>
        <v>0.14367299999999972</v>
      </c>
      <c r="AM11" s="14">
        <f t="shared" si="10"/>
        <v>0.1003233</v>
      </c>
      <c r="AN11" s="14">
        <f t="shared" si="11"/>
        <v>1.3300000000000006E-2</v>
      </c>
    </row>
    <row r="12" spans="1:40" ht="15" customHeight="1" x14ac:dyDescent="0.25">
      <c r="A12" s="6">
        <v>210006</v>
      </c>
      <c r="B12" s="5" t="s">
        <v>1089</v>
      </c>
      <c r="C12" s="11">
        <v>125</v>
      </c>
      <c r="D12" s="11">
        <v>22</v>
      </c>
      <c r="E12" s="12">
        <v>0.17599999999999999</v>
      </c>
      <c r="F12" s="11">
        <v>18.699273000000002</v>
      </c>
      <c r="G12" s="13">
        <v>1.1765163000000001</v>
      </c>
      <c r="H12" s="12">
        <v>0.1411</v>
      </c>
      <c r="I12" s="11">
        <v>158</v>
      </c>
      <c r="J12" s="11">
        <v>19</v>
      </c>
      <c r="K12" s="12">
        <v>0.1203</v>
      </c>
      <c r="L12" s="11">
        <v>24.536622999999999</v>
      </c>
      <c r="M12" s="13">
        <v>0.7743527</v>
      </c>
      <c r="N12" s="12">
        <v>9.2899999999999996E-2</v>
      </c>
      <c r="P12" s="25">
        <v>125</v>
      </c>
      <c r="Q12" s="25">
        <v>21</v>
      </c>
      <c r="R12" s="26">
        <v>0.16800000000000001</v>
      </c>
      <c r="S12" s="25">
        <v>17.325839999999999</v>
      </c>
      <c r="T12" s="27">
        <v>1.2120625</v>
      </c>
      <c r="U12" s="26">
        <v>0.14269999999999999</v>
      </c>
      <c r="V12" s="25">
        <v>158</v>
      </c>
      <c r="W12" s="25">
        <v>18</v>
      </c>
      <c r="X12" s="26">
        <v>0.1139</v>
      </c>
      <c r="Y12" s="25">
        <v>22.922625</v>
      </c>
      <c r="Z12" s="27">
        <v>0.78525040000000002</v>
      </c>
      <c r="AA12" s="26">
        <v>9.2499999999999999E-2</v>
      </c>
      <c r="AC12" s="14">
        <f t="shared" si="0"/>
        <v>0</v>
      </c>
      <c r="AD12" s="14">
        <f t="shared" si="1"/>
        <v>1</v>
      </c>
      <c r="AE12" s="14">
        <f t="shared" si="2"/>
        <v>7.9999999999999793E-3</v>
      </c>
      <c r="AF12" s="14">
        <f t="shared" si="3"/>
        <v>1.3734330000000021</v>
      </c>
      <c r="AG12" s="14">
        <f t="shared" si="4"/>
        <v>-3.5546199999999972E-2</v>
      </c>
      <c r="AH12" s="14">
        <f t="shared" si="5"/>
        <v>-1.5999999999999903E-3</v>
      </c>
      <c r="AI12" s="14">
        <f t="shared" si="6"/>
        <v>0</v>
      </c>
      <c r="AJ12" s="14">
        <f t="shared" si="7"/>
        <v>1</v>
      </c>
      <c r="AK12" s="14">
        <f t="shared" si="8"/>
        <v>6.4000000000000029E-3</v>
      </c>
      <c r="AL12" s="14">
        <f t="shared" si="9"/>
        <v>1.6139979999999987</v>
      </c>
      <c r="AM12" s="14">
        <f t="shared" si="10"/>
        <v>-1.089770000000001E-2</v>
      </c>
      <c r="AN12" s="14">
        <f t="shared" si="11"/>
        <v>3.9999999999999758E-4</v>
      </c>
    </row>
    <row r="13" spans="1:40" ht="15" customHeight="1" x14ac:dyDescent="0.25">
      <c r="A13" s="6">
        <v>210008</v>
      </c>
      <c r="B13" s="5" t="s">
        <v>1090</v>
      </c>
      <c r="C13" s="11">
        <v>571</v>
      </c>
      <c r="D13" s="11">
        <v>50</v>
      </c>
      <c r="E13" s="12">
        <v>8.7599999999999997E-2</v>
      </c>
      <c r="F13" s="11">
        <v>33.418571999999998</v>
      </c>
      <c r="G13" s="13">
        <v>1.4961739999999999</v>
      </c>
      <c r="H13" s="12">
        <v>0.1794</v>
      </c>
      <c r="I13" s="11">
        <v>491</v>
      </c>
      <c r="J13" s="11">
        <v>38</v>
      </c>
      <c r="K13" s="12">
        <v>7.7399999999999997E-2</v>
      </c>
      <c r="L13" s="11">
        <v>34.567275000000002</v>
      </c>
      <c r="M13" s="13">
        <v>1.0993056000000001</v>
      </c>
      <c r="N13" s="12">
        <v>0.1318</v>
      </c>
      <c r="P13" s="25">
        <v>571</v>
      </c>
      <c r="Q13" s="25">
        <v>50</v>
      </c>
      <c r="R13" s="26">
        <v>8.7599999999999997E-2</v>
      </c>
      <c r="S13" s="25">
        <v>33.335056000000002</v>
      </c>
      <c r="T13" s="27">
        <v>1.4999225</v>
      </c>
      <c r="U13" s="26">
        <v>0.17660000000000001</v>
      </c>
      <c r="V13" s="25">
        <v>491</v>
      </c>
      <c r="W13" s="25">
        <v>38</v>
      </c>
      <c r="X13" s="26">
        <v>7.7399999999999997E-2</v>
      </c>
      <c r="Y13" s="25">
        <v>34.441118000000003</v>
      </c>
      <c r="Z13" s="27">
        <v>1.1033324</v>
      </c>
      <c r="AA13" s="26">
        <v>0.12989999999999999</v>
      </c>
      <c r="AC13" s="14">
        <f t="shared" si="0"/>
        <v>0</v>
      </c>
      <c r="AD13" s="14">
        <f t="shared" si="1"/>
        <v>0</v>
      </c>
      <c r="AE13" s="14">
        <f t="shared" si="2"/>
        <v>0</v>
      </c>
      <c r="AF13" s="14">
        <f t="shared" si="3"/>
        <v>8.3515999999995927E-2</v>
      </c>
      <c r="AG13" s="14">
        <f t="shared" si="4"/>
        <v>-3.7485000000001545E-3</v>
      </c>
      <c r="AH13" s="14">
        <f t="shared" si="5"/>
        <v>2.7999999999999969E-3</v>
      </c>
      <c r="AI13" s="14">
        <f t="shared" si="6"/>
        <v>0</v>
      </c>
      <c r="AJ13" s="14">
        <f t="shared" si="7"/>
        <v>0</v>
      </c>
      <c r="AK13" s="14">
        <f t="shared" si="8"/>
        <v>0</v>
      </c>
      <c r="AL13" s="14">
        <f t="shared" si="9"/>
        <v>0.12615699999999919</v>
      </c>
      <c r="AM13" s="14">
        <f t="shared" si="10"/>
        <v>-4.026799999999886E-3</v>
      </c>
      <c r="AN13" s="14">
        <f t="shared" si="11"/>
        <v>1.9000000000000128E-3</v>
      </c>
    </row>
    <row r="14" spans="1:40" ht="15" customHeight="1" x14ac:dyDescent="0.25">
      <c r="A14" s="6">
        <v>210009</v>
      </c>
      <c r="B14" s="5" t="s">
        <v>1091</v>
      </c>
      <c r="C14" s="11">
        <v>1926</v>
      </c>
      <c r="D14" s="11">
        <v>321</v>
      </c>
      <c r="E14" s="12">
        <v>0.16669999999999999</v>
      </c>
      <c r="F14" s="11">
        <v>253.00187</v>
      </c>
      <c r="G14" s="13">
        <v>1.2687653000000001</v>
      </c>
      <c r="H14" s="12">
        <v>0.15210000000000001</v>
      </c>
      <c r="I14" s="11">
        <v>1805</v>
      </c>
      <c r="J14" s="11">
        <v>305</v>
      </c>
      <c r="K14" s="12">
        <v>0.16900000000000001</v>
      </c>
      <c r="L14" s="11">
        <v>253.22245000000001</v>
      </c>
      <c r="M14" s="13">
        <v>1.2044744999999999</v>
      </c>
      <c r="N14" s="12">
        <v>0.1444</v>
      </c>
      <c r="P14" s="25">
        <v>1945</v>
      </c>
      <c r="Q14" s="25">
        <v>320</v>
      </c>
      <c r="R14" s="26">
        <v>0.16450000000000001</v>
      </c>
      <c r="S14" s="25">
        <v>251.56025</v>
      </c>
      <c r="T14" s="27">
        <v>1.2720610999999999</v>
      </c>
      <c r="U14" s="26">
        <v>0.14979999999999999</v>
      </c>
      <c r="V14" s="25">
        <v>1825</v>
      </c>
      <c r="W14" s="25">
        <v>307</v>
      </c>
      <c r="X14" s="26">
        <v>0.16819999999999999</v>
      </c>
      <c r="Y14" s="25">
        <v>252.34327999999999</v>
      </c>
      <c r="Z14" s="27">
        <v>1.2165967</v>
      </c>
      <c r="AA14" s="26">
        <v>0.14319999999999999</v>
      </c>
      <c r="AC14" s="14">
        <f t="shared" si="0"/>
        <v>-19</v>
      </c>
      <c r="AD14" s="14">
        <f t="shared" si="1"/>
        <v>1</v>
      </c>
      <c r="AE14" s="14">
        <f t="shared" si="2"/>
        <v>2.1999999999999797E-3</v>
      </c>
      <c r="AF14" s="14">
        <f t="shared" si="3"/>
        <v>1.4416200000000003</v>
      </c>
      <c r="AG14" s="14">
        <f t="shared" si="4"/>
        <v>-3.2957999999998489E-3</v>
      </c>
      <c r="AH14" s="14">
        <f t="shared" si="5"/>
        <v>2.3000000000000242E-3</v>
      </c>
      <c r="AI14" s="14">
        <f t="shared" si="6"/>
        <v>-20</v>
      </c>
      <c r="AJ14" s="14">
        <f t="shared" si="7"/>
        <v>-2</v>
      </c>
      <c r="AK14" s="14">
        <f t="shared" si="8"/>
        <v>8.0000000000002292E-4</v>
      </c>
      <c r="AL14" s="14">
        <f t="shared" si="9"/>
        <v>0.87917000000001622</v>
      </c>
      <c r="AM14" s="14">
        <f t="shared" si="10"/>
        <v>-1.2122200000000083E-2</v>
      </c>
      <c r="AN14" s="14">
        <f t="shared" si="11"/>
        <v>1.2000000000000066E-3</v>
      </c>
    </row>
    <row r="15" spans="1:40" ht="15" customHeight="1" x14ac:dyDescent="0.25">
      <c r="A15" s="6">
        <v>210010</v>
      </c>
      <c r="B15" s="5" t="s">
        <v>1092</v>
      </c>
      <c r="C15" s="11">
        <v>88</v>
      </c>
      <c r="D15" s="11">
        <v>19</v>
      </c>
      <c r="E15" s="12">
        <v>0.21590000000000001</v>
      </c>
      <c r="F15" s="11">
        <v>12.994133</v>
      </c>
      <c r="G15" s="13">
        <v>1.4621983000000001</v>
      </c>
      <c r="H15" s="12">
        <v>0.17530000000000001</v>
      </c>
      <c r="I15" s="11">
        <v>97</v>
      </c>
      <c r="J15" s="11">
        <v>12</v>
      </c>
      <c r="K15" s="12">
        <v>0.1237</v>
      </c>
      <c r="L15" s="11">
        <v>15.607279999999999</v>
      </c>
      <c r="M15" s="13">
        <v>0.76887190000000005</v>
      </c>
      <c r="N15" s="12">
        <v>9.2200000000000004E-2</v>
      </c>
      <c r="P15" s="25">
        <v>88</v>
      </c>
      <c r="Q15" s="25">
        <v>17</v>
      </c>
      <c r="R15" s="26">
        <v>0.19320000000000001</v>
      </c>
      <c r="S15" s="25">
        <v>11.988412</v>
      </c>
      <c r="T15" s="27">
        <v>1.4180360000000001</v>
      </c>
      <c r="U15" s="26">
        <v>0.16700000000000001</v>
      </c>
      <c r="V15" s="25">
        <v>97</v>
      </c>
      <c r="W15" s="25">
        <v>10</v>
      </c>
      <c r="X15" s="26">
        <v>0.1031</v>
      </c>
      <c r="Y15" s="25">
        <v>14.624143</v>
      </c>
      <c r="Z15" s="27">
        <v>0.68380070000000004</v>
      </c>
      <c r="AA15" s="26">
        <v>8.0500000000000002E-2</v>
      </c>
      <c r="AC15" s="14">
        <f t="shared" si="0"/>
        <v>0</v>
      </c>
      <c r="AD15" s="14">
        <f t="shared" si="1"/>
        <v>2</v>
      </c>
      <c r="AE15" s="14">
        <f t="shared" si="2"/>
        <v>2.2699999999999998E-2</v>
      </c>
      <c r="AF15" s="14">
        <f t="shared" si="3"/>
        <v>1.0057209999999994</v>
      </c>
      <c r="AG15" s="14">
        <f t="shared" si="4"/>
        <v>4.4162299999999988E-2</v>
      </c>
      <c r="AH15" s="14">
        <f t="shared" si="5"/>
        <v>8.3000000000000018E-3</v>
      </c>
      <c r="AI15" s="14">
        <f t="shared" si="6"/>
        <v>0</v>
      </c>
      <c r="AJ15" s="14">
        <f t="shared" si="7"/>
        <v>2</v>
      </c>
      <c r="AK15" s="14">
        <f t="shared" si="8"/>
        <v>2.0600000000000007E-2</v>
      </c>
      <c r="AL15" s="14">
        <f t="shared" si="9"/>
        <v>0.98313699999999926</v>
      </c>
      <c r="AM15" s="14">
        <f t="shared" si="10"/>
        <v>8.5071200000000013E-2</v>
      </c>
      <c r="AN15" s="14">
        <f t="shared" si="11"/>
        <v>1.1700000000000002E-2</v>
      </c>
    </row>
    <row r="16" spans="1:40" ht="15" customHeight="1" x14ac:dyDescent="0.25">
      <c r="A16" s="6">
        <v>210011</v>
      </c>
      <c r="B16" s="5" t="s">
        <v>1093</v>
      </c>
      <c r="C16" s="11">
        <v>579</v>
      </c>
      <c r="D16" s="11">
        <v>71</v>
      </c>
      <c r="E16" s="12">
        <v>0.1226</v>
      </c>
      <c r="F16" s="11">
        <v>56.624493000000001</v>
      </c>
      <c r="G16" s="13">
        <v>1.2538743999999999</v>
      </c>
      <c r="H16" s="12">
        <v>0.15040000000000001</v>
      </c>
      <c r="I16" s="11">
        <v>610</v>
      </c>
      <c r="J16" s="11">
        <v>71</v>
      </c>
      <c r="K16" s="12">
        <v>0.1164</v>
      </c>
      <c r="L16" s="11">
        <v>63.636986999999998</v>
      </c>
      <c r="M16" s="13">
        <v>1.1157033000000001</v>
      </c>
      <c r="N16" s="12">
        <v>0.1338</v>
      </c>
      <c r="P16" s="25">
        <v>579</v>
      </c>
      <c r="Q16" s="25">
        <v>71</v>
      </c>
      <c r="R16" s="26">
        <v>0.1226</v>
      </c>
      <c r="S16" s="25">
        <v>56.324022999999997</v>
      </c>
      <c r="T16" s="27">
        <v>1.2605633999999999</v>
      </c>
      <c r="U16" s="26">
        <v>0.1484</v>
      </c>
      <c r="V16" s="25">
        <v>611</v>
      </c>
      <c r="W16" s="25">
        <v>70</v>
      </c>
      <c r="X16" s="26">
        <v>0.11459999999999999</v>
      </c>
      <c r="Y16" s="25">
        <v>63.581910000000001</v>
      </c>
      <c r="Z16" s="27">
        <v>1.1009420999999999</v>
      </c>
      <c r="AA16" s="26">
        <v>0.12959999999999999</v>
      </c>
      <c r="AC16" s="14">
        <f t="shared" si="0"/>
        <v>0</v>
      </c>
      <c r="AD16" s="14">
        <f t="shared" si="1"/>
        <v>0</v>
      </c>
      <c r="AE16" s="14">
        <f t="shared" si="2"/>
        <v>0</v>
      </c>
      <c r="AF16" s="14">
        <f t="shared" si="3"/>
        <v>0.30047000000000423</v>
      </c>
      <c r="AG16" s="14">
        <f t="shared" si="4"/>
        <v>-6.688999999999945E-3</v>
      </c>
      <c r="AH16" s="14">
        <f t="shared" si="5"/>
        <v>2.0000000000000018E-3</v>
      </c>
      <c r="AI16" s="14">
        <f t="shared" si="6"/>
        <v>-1</v>
      </c>
      <c r="AJ16" s="14">
        <f t="shared" si="7"/>
        <v>1</v>
      </c>
      <c r="AK16" s="14">
        <f t="shared" si="8"/>
        <v>1.8000000000000099E-3</v>
      </c>
      <c r="AL16" s="14">
        <f t="shared" si="9"/>
        <v>5.5076999999997156E-2</v>
      </c>
      <c r="AM16" s="14">
        <f t="shared" si="10"/>
        <v>1.4761200000000141E-2</v>
      </c>
      <c r="AN16" s="14">
        <f t="shared" si="11"/>
        <v>4.2000000000000093E-3</v>
      </c>
    </row>
    <row r="17" spans="1:40" ht="15" customHeight="1" x14ac:dyDescent="0.25">
      <c r="A17" s="6">
        <v>210012</v>
      </c>
      <c r="B17" s="5" t="s">
        <v>1094</v>
      </c>
      <c r="C17" s="11">
        <v>756</v>
      </c>
      <c r="D17" s="11">
        <v>108</v>
      </c>
      <c r="E17" s="12">
        <v>0.1429</v>
      </c>
      <c r="F17" s="11">
        <v>95.075244999999995</v>
      </c>
      <c r="G17" s="13">
        <v>1.1359424</v>
      </c>
      <c r="H17" s="12">
        <v>0.13619999999999999</v>
      </c>
      <c r="I17" s="11">
        <v>745</v>
      </c>
      <c r="J17" s="11">
        <v>106</v>
      </c>
      <c r="K17" s="12">
        <v>0.14230000000000001</v>
      </c>
      <c r="L17" s="11">
        <v>98.300256000000005</v>
      </c>
      <c r="M17" s="13">
        <v>1.0783288</v>
      </c>
      <c r="N17" s="12">
        <v>0.1293</v>
      </c>
      <c r="P17" s="25">
        <v>760</v>
      </c>
      <c r="Q17" s="25">
        <v>107</v>
      </c>
      <c r="R17" s="26">
        <v>0.14080000000000001</v>
      </c>
      <c r="S17" s="25">
        <v>92.635109999999997</v>
      </c>
      <c r="T17" s="27">
        <v>1.1550696</v>
      </c>
      <c r="U17" s="26">
        <v>0.13600000000000001</v>
      </c>
      <c r="V17" s="25">
        <v>745</v>
      </c>
      <c r="W17" s="25">
        <v>105</v>
      </c>
      <c r="X17" s="26">
        <v>0.1409</v>
      </c>
      <c r="Y17" s="25">
        <v>95.661949000000007</v>
      </c>
      <c r="Z17" s="27">
        <v>1.0976151000000001</v>
      </c>
      <c r="AA17" s="26">
        <v>0.12920000000000001</v>
      </c>
      <c r="AC17" s="14">
        <f t="shared" si="0"/>
        <v>-4</v>
      </c>
      <c r="AD17" s="14">
        <f t="shared" si="1"/>
        <v>1</v>
      </c>
      <c r="AE17" s="14">
        <f t="shared" si="2"/>
        <v>2.0999999999999908E-3</v>
      </c>
      <c r="AF17" s="14">
        <f t="shared" si="3"/>
        <v>2.4401349999999979</v>
      </c>
      <c r="AG17" s="14">
        <f t="shared" si="4"/>
        <v>-1.9127200000000011E-2</v>
      </c>
      <c r="AH17" s="14">
        <f t="shared" si="5"/>
        <v>1.9999999999997797E-4</v>
      </c>
      <c r="AI17" s="14">
        <f t="shared" si="6"/>
        <v>0</v>
      </c>
      <c r="AJ17" s="14">
        <f t="shared" si="7"/>
        <v>1</v>
      </c>
      <c r="AK17" s="14">
        <f t="shared" si="8"/>
        <v>1.4000000000000123E-3</v>
      </c>
      <c r="AL17" s="14">
        <f t="shared" si="9"/>
        <v>2.6383069999999975</v>
      </c>
      <c r="AM17" s="14">
        <f t="shared" si="10"/>
        <v>-1.9286300000000089E-2</v>
      </c>
      <c r="AN17" s="14">
        <f t="shared" si="11"/>
        <v>9.9999999999988987E-5</v>
      </c>
    </row>
    <row r="18" spans="1:40" ht="15" customHeight="1" x14ac:dyDescent="0.25">
      <c r="A18" s="6">
        <v>210013</v>
      </c>
      <c r="B18" s="5" t="s">
        <v>1095</v>
      </c>
      <c r="C18" s="11">
        <v>317</v>
      </c>
      <c r="D18" s="11">
        <v>72</v>
      </c>
      <c r="E18" s="12">
        <v>0.2271</v>
      </c>
      <c r="F18" s="11">
        <v>56.865400000000001</v>
      </c>
      <c r="G18" s="13">
        <v>1.2661477999999999</v>
      </c>
      <c r="H18" s="12">
        <v>0.15179999999999999</v>
      </c>
      <c r="I18" s="11">
        <v>343</v>
      </c>
      <c r="J18" s="11">
        <v>86</v>
      </c>
      <c r="K18" s="12">
        <v>0.25069999999999998</v>
      </c>
      <c r="L18" s="11">
        <v>59.962007</v>
      </c>
      <c r="M18" s="13">
        <v>1.4342414999999999</v>
      </c>
      <c r="N18" s="12">
        <v>0.17199999999999999</v>
      </c>
      <c r="P18" s="25">
        <v>317</v>
      </c>
      <c r="Q18" s="25">
        <v>71</v>
      </c>
      <c r="R18" s="26">
        <v>0.224</v>
      </c>
      <c r="S18" s="25">
        <v>54.032884000000003</v>
      </c>
      <c r="T18" s="27">
        <v>1.3140145999999999</v>
      </c>
      <c r="U18" s="26">
        <v>0.1547</v>
      </c>
      <c r="V18" s="25">
        <v>343</v>
      </c>
      <c r="W18" s="25">
        <v>82</v>
      </c>
      <c r="X18" s="26">
        <v>0.23910000000000001</v>
      </c>
      <c r="Y18" s="25">
        <v>57.041215000000001</v>
      </c>
      <c r="Z18" s="27">
        <v>1.437557</v>
      </c>
      <c r="AA18" s="26">
        <v>0.16930000000000001</v>
      </c>
      <c r="AC18" s="14">
        <f t="shared" si="0"/>
        <v>0</v>
      </c>
      <c r="AD18" s="14">
        <f t="shared" si="1"/>
        <v>1</v>
      </c>
      <c r="AE18" s="14">
        <f t="shared" si="2"/>
        <v>3.0999999999999917E-3</v>
      </c>
      <c r="AF18" s="14">
        <f t="shared" si="3"/>
        <v>2.8325159999999983</v>
      </c>
      <c r="AG18" s="14">
        <f t="shared" si="4"/>
        <v>-4.7866799999999987E-2</v>
      </c>
      <c r="AH18" s="14">
        <f t="shared" si="5"/>
        <v>-2.9000000000000137E-3</v>
      </c>
      <c r="AI18" s="14">
        <f t="shared" si="6"/>
        <v>0</v>
      </c>
      <c r="AJ18" s="14">
        <f t="shared" si="7"/>
        <v>4</v>
      </c>
      <c r="AK18" s="14">
        <f t="shared" si="8"/>
        <v>1.1599999999999971E-2</v>
      </c>
      <c r="AL18" s="14">
        <f t="shared" si="9"/>
        <v>2.9207919999999987</v>
      </c>
      <c r="AM18" s="14">
        <f t="shared" si="10"/>
        <v>-3.3155000000000268E-3</v>
      </c>
      <c r="AN18" s="14">
        <f t="shared" si="11"/>
        <v>2.6999999999999802E-3</v>
      </c>
    </row>
    <row r="19" spans="1:40" ht="15" customHeight="1" x14ac:dyDescent="0.25">
      <c r="A19" s="6">
        <v>210015</v>
      </c>
      <c r="B19" s="5" t="s">
        <v>1096</v>
      </c>
      <c r="C19" s="11">
        <v>906</v>
      </c>
      <c r="D19" s="11">
        <v>102</v>
      </c>
      <c r="E19" s="12">
        <v>0.11260000000000001</v>
      </c>
      <c r="F19" s="11">
        <v>88.135306999999997</v>
      </c>
      <c r="G19" s="13">
        <v>1.1573115</v>
      </c>
      <c r="H19" s="12">
        <v>0.13880000000000001</v>
      </c>
      <c r="I19" s="11">
        <v>977</v>
      </c>
      <c r="J19" s="11">
        <v>126</v>
      </c>
      <c r="K19" s="12">
        <v>0.129</v>
      </c>
      <c r="L19" s="11">
        <v>109.84478</v>
      </c>
      <c r="M19" s="13">
        <v>1.1470731999999999</v>
      </c>
      <c r="N19" s="12">
        <v>0.1376</v>
      </c>
      <c r="P19" s="25">
        <v>907</v>
      </c>
      <c r="Q19" s="25">
        <v>97</v>
      </c>
      <c r="R19" s="26">
        <v>0.1069</v>
      </c>
      <c r="S19" s="25">
        <v>84.207387999999995</v>
      </c>
      <c r="T19" s="27">
        <v>1.1519178999999999</v>
      </c>
      <c r="U19" s="26">
        <v>0.1356</v>
      </c>
      <c r="V19" s="25">
        <v>978</v>
      </c>
      <c r="W19" s="25">
        <v>122</v>
      </c>
      <c r="X19" s="26">
        <v>0.12470000000000001</v>
      </c>
      <c r="Y19" s="25">
        <v>105.19203</v>
      </c>
      <c r="Z19" s="27">
        <v>1.1597837</v>
      </c>
      <c r="AA19" s="26">
        <v>0.1366</v>
      </c>
      <c r="AC19" s="14">
        <f t="shared" si="0"/>
        <v>-1</v>
      </c>
      <c r="AD19" s="14">
        <f t="shared" si="1"/>
        <v>5</v>
      </c>
      <c r="AE19" s="14">
        <f t="shared" si="2"/>
        <v>5.7000000000000106E-3</v>
      </c>
      <c r="AF19" s="14">
        <f t="shared" si="3"/>
        <v>3.9279190000000028</v>
      </c>
      <c r="AG19" s="14">
        <f t="shared" si="4"/>
        <v>5.3936000000001094E-3</v>
      </c>
      <c r="AH19" s="14">
        <f t="shared" si="5"/>
        <v>3.2000000000000084E-3</v>
      </c>
      <c r="AI19" s="14">
        <f t="shared" si="6"/>
        <v>-1</v>
      </c>
      <c r="AJ19" s="14">
        <f t="shared" si="7"/>
        <v>4</v>
      </c>
      <c r="AK19" s="14">
        <f t="shared" si="8"/>
        <v>4.2999999999999983E-3</v>
      </c>
      <c r="AL19" s="14">
        <f t="shared" si="9"/>
        <v>4.6527499999999975</v>
      </c>
      <c r="AM19" s="14">
        <f t="shared" si="10"/>
        <v>-1.2710500000000069E-2</v>
      </c>
      <c r="AN19" s="14">
        <f t="shared" si="11"/>
        <v>1.0000000000000009E-3</v>
      </c>
    </row>
    <row r="20" spans="1:40" ht="15" customHeight="1" x14ac:dyDescent="0.25">
      <c r="A20" s="6">
        <v>210016</v>
      </c>
      <c r="B20" s="5" t="s">
        <v>1097</v>
      </c>
      <c r="C20" s="11">
        <v>469</v>
      </c>
      <c r="D20" s="11">
        <v>45</v>
      </c>
      <c r="E20" s="12">
        <v>9.5899999999999999E-2</v>
      </c>
      <c r="F20" s="11">
        <v>36.037450999999997</v>
      </c>
      <c r="G20" s="13">
        <v>1.2487010000000001</v>
      </c>
      <c r="H20" s="12">
        <v>0.1497</v>
      </c>
      <c r="I20" s="11">
        <v>571</v>
      </c>
      <c r="J20" s="11">
        <v>22</v>
      </c>
      <c r="K20" s="12">
        <v>3.85E-2</v>
      </c>
      <c r="L20" s="11">
        <v>38.976689</v>
      </c>
      <c r="M20" s="13">
        <v>0.56443989999999999</v>
      </c>
      <c r="N20" s="12">
        <v>6.7699999999999996E-2</v>
      </c>
      <c r="P20" s="25">
        <v>471</v>
      </c>
      <c r="Q20" s="25">
        <v>42</v>
      </c>
      <c r="R20" s="26">
        <v>8.9200000000000002E-2</v>
      </c>
      <c r="S20" s="25">
        <v>34.371733999999996</v>
      </c>
      <c r="T20" s="27">
        <v>1.2219343</v>
      </c>
      <c r="U20" s="26">
        <v>0.1439</v>
      </c>
      <c r="V20" s="25">
        <v>577</v>
      </c>
      <c r="W20" s="25">
        <v>20</v>
      </c>
      <c r="X20" s="26">
        <v>3.4700000000000002E-2</v>
      </c>
      <c r="Y20" s="25">
        <v>38.249254999999998</v>
      </c>
      <c r="Z20" s="27">
        <v>0.52288599999999996</v>
      </c>
      <c r="AA20" s="26">
        <v>6.1600000000000002E-2</v>
      </c>
      <c r="AC20" s="14">
        <f t="shared" si="0"/>
        <v>-2</v>
      </c>
      <c r="AD20" s="14">
        <f t="shared" si="1"/>
        <v>3</v>
      </c>
      <c r="AE20" s="14">
        <f t="shared" si="2"/>
        <v>6.6999999999999976E-3</v>
      </c>
      <c r="AF20" s="14">
        <f t="shared" si="3"/>
        <v>1.6657170000000008</v>
      </c>
      <c r="AG20" s="14">
        <f t="shared" si="4"/>
        <v>2.6766700000000032E-2</v>
      </c>
      <c r="AH20" s="14">
        <f t="shared" si="5"/>
        <v>5.7999999999999996E-3</v>
      </c>
      <c r="AI20" s="14">
        <f t="shared" si="6"/>
        <v>-6</v>
      </c>
      <c r="AJ20" s="14">
        <f t="shared" si="7"/>
        <v>2</v>
      </c>
      <c r="AK20" s="14">
        <f t="shared" si="8"/>
        <v>3.7999999999999978E-3</v>
      </c>
      <c r="AL20" s="14">
        <f t="shared" si="9"/>
        <v>0.72743400000000236</v>
      </c>
      <c r="AM20" s="14">
        <f t="shared" si="10"/>
        <v>4.1553900000000032E-2</v>
      </c>
      <c r="AN20" s="14">
        <f t="shared" si="11"/>
        <v>6.0999999999999943E-3</v>
      </c>
    </row>
    <row r="21" spans="1:40" ht="15" customHeight="1" x14ac:dyDescent="0.25">
      <c r="A21" s="6">
        <v>210017</v>
      </c>
      <c r="B21" s="5" t="s">
        <v>1098</v>
      </c>
      <c r="C21" s="11">
        <v>53</v>
      </c>
      <c r="D21" s="11">
        <v>4</v>
      </c>
      <c r="E21" s="12">
        <v>7.5499999999999998E-2</v>
      </c>
      <c r="F21" s="11">
        <v>4.4718346999999996</v>
      </c>
      <c r="G21" s="13">
        <v>0.89448740000000004</v>
      </c>
      <c r="H21" s="12">
        <v>0.10730000000000001</v>
      </c>
      <c r="I21" s="11">
        <v>55</v>
      </c>
      <c r="J21" s="11">
        <v>1</v>
      </c>
      <c r="K21" s="12">
        <v>1.8200000000000001E-2</v>
      </c>
      <c r="L21" s="11">
        <v>4.9595644999999999</v>
      </c>
      <c r="M21" s="13">
        <v>0.20163059999999999</v>
      </c>
      <c r="N21" s="12">
        <v>2.4199999999999999E-2</v>
      </c>
      <c r="P21" s="25">
        <v>53</v>
      </c>
      <c r="Q21" s="25">
        <v>4</v>
      </c>
      <c r="R21" s="26">
        <v>7.5499999999999998E-2</v>
      </c>
      <c r="S21" s="25">
        <v>4.4516612999999996</v>
      </c>
      <c r="T21" s="27">
        <v>0.89854100000000003</v>
      </c>
      <c r="U21" s="26">
        <v>0.10580000000000001</v>
      </c>
      <c r="V21" s="25">
        <v>55</v>
      </c>
      <c r="W21" s="25">
        <v>1</v>
      </c>
      <c r="X21" s="26">
        <v>1.8200000000000001E-2</v>
      </c>
      <c r="Y21" s="25">
        <v>4.9553953000000002</v>
      </c>
      <c r="Z21" s="27">
        <v>0.20180020000000001</v>
      </c>
      <c r="AA21" s="26">
        <v>2.3800000000000002E-2</v>
      </c>
      <c r="AC21" s="14">
        <f t="shared" si="0"/>
        <v>0</v>
      </c>
      <c r="AD21" s="14">
        <f t="shared" si="1"/>
        <v>0</v>
      </c>
      <c r="AE21" s="14">
        <f t="shared" si="2"/>
        <v>0</v>
      </c>
      <c r="AF21" s="14">
        <f t="shared" si="3"/>
        <v>2.0173400000000008E-2</v>
      </c>
      <c r="AG21" s="14">
        <f t="shared" si="4"/>
        <v>-4.0535999999999905E-3</v>
      </c>
      <c r="AH21" s="14">
        <f t="shared" si="5"/>
        <v>1.5000000000000013E-3</v>
      </c>
      <c r="AI21" s="14">
        <f t="shared" si="6"/>
        <v>0</v>
      </c>
      <c r="AJ21" s="14">
        <f t="shared" si="7"/>
        <v>0</v>
      </c>
      <c r="AK21" s="14">
        <f t="shared" si="8"/>
        <v>0</v>
      </c>
      <c r="AL21" s="14">
        <f t="shared" si="9"/>
        <v>4.169199999999762E-3</v>
      </c>
      <c r="AM21" s="14">
        <f t="shared" si="10"/>
        <v>-1.6960000000001973E-4</v>
      </c>
      <c r="AN21" s="14">
        <f t="shared" si="11"/>
        <v>3.9999999999999758E-4</v>
      </c>
    </row>
    <row r="22" spans="1:40" ht="15" customHeight="1" x14ac:dyDescent="0.25">
      <c r="A22" s="6">
        <v>210018</v>
      </c>
      <c r="B22" s="5" t="s">
        <v>1099</v>
      </c>
      <c r="C22" s="11">
        <v>210</v>
      </c>
      <c r="D22" s="11">
        <v>34</v>
      </c>
      <c r="E22" s="12">
        <v>0.16189999999999999</v>
      </c>
      <c r="F22" s="11">
        <v>27.036598999999999</v>
      </c>
      <c r="G22" s="13">
        <v>1.2575546</v>
      </c>
      <c r="H22" s="12">
        <v>0.15079999999999999</v>
      </c>
      <c r="I22" s="11">
        <v>209</v>
      </c>
      <c r="J22" s="11">
        <v>31</v>
      </c>
      <c r="K22" s="12">
        <v>0.14829999999999999</v>
      </c>
      <c r="L22" s="11">
        <v>26.277135999999999</v>
      </c>
      <c r="M22" s="13">
        <v>1.1797328</v>
      </c>
      <c r="N22" s="12">
        <v>0.14149999999999999</v>
      </c>
      <c r="P22" s="25">
        <v>211</v>
      </c>
      <c r="Q22" s="25">
        <v>33</v>
      </c>
      <c r="R22" s="26">
        <v>0.15640000000000001</v>
      </c>
      <c r="S22" s="25">
        <v>25.599191000000001</v>
      </c>
      <c r="T22" s="27">
        <v>1.2891032</v>
      </c>
      <c r="U22" s="26">
        <v>0.15179999999999999</v>
      </c>
      <c r="V22" s="25">
        <v>209</v>
      </c>
      <c r="W22" s="25">
        <v>28</v>
      </c>
      <c r="X22" s="26">
        <v>0.13400000000000001</v>
      </c>
      <c r="Y22" s="25">
        <v>24.898886000000001</v>
      </c>
      <c r="Z22" s="27">
        <v>1.1245483000000001</v>
      </c>
      <c r="AA22" s="26">
        <v>0.13239999999999999</v>
      </c>
      <c r="AC22" s="14">
        <f t="shared" si="0"/>
        <v>-1</v>
      </c>
      <c r="AD22" s="14">
        <f t="shared" si="1"/>
        <v>1</v>
      </c>
      <c r="AE22" s="14">
        <f t="shared" si="2"/>
        <v>5.4999999999999771E-3</v>
      </c>
      <c r="AF22" s="14">
        <f t="shared" si="3"/>
        <v>1.4374079999999978</v>
      </c>
      <c r="AG22" s="14">
        <f t="shared" si="4"/>
        <v>-3.1548600000000038E-2</v>
      </c>
      <c r="AH22" s="14">
        <f t="shared" si="5"/>
        <v>-1.0000000000000009E-3</v>
      </c>
      <c r="AI22" s="14">
        <f t="shared" si="6"/>
        <v>0</v>
      </c>
      <c r="AJ22" s="14">
        <f t="shared" si="7"/>
        <v>3</v>
      </c>
      <c r="AK22" s="14">
        <f t="shared" si="8"/>
        <v>1.4299999999999979E-2</v>
      </c>
      <c r="AL22" s="14">
        <f t="shared" si="9"/>
        <v>1.3782499999999978</v>
      </c>
      <c r="AM22" s="14">
        <f t="shared" si="10"/>
        <v>5.518449999999997E-2</v>
      </c>
      <c r="AN22" s="14">
        <f t="shared" si="11"/>
        <v>9.099999999999997E-3</v>
      </c>
    </row>
    <row r="23" spans="1:40" ht="15" customHeight="1" x14ac:dyDescent="0.25">
      <c r="A23" s="6">
        <v>210019</v>
      </c>
      <c r="B23" s="5" t="s">
        <v>1100</v>
      </c>
      <c r="C23" s="11">
        <v>568</v>
      </c>
      <c r="D23" s="11">
        <v>39</v>
      </c>
      <c r="E23" s="12">
        <v>6.8699999999999997E-2</v>
      </c>
      <c r="F23" s="11">
        <v>48.496564999999997</v>
      </c>
      <c r="G23" s="13">
        <v>0.80418069999999997</v>
      </c>
      <c r="H23" s="12">
        <v>9.64E-2</v>
      </c>
      <c r="I23" s="11">
        <v>516</v>
      </c>
      <c r="J23" s="11">
        <v>50</v>
      </c>
      <c r="K23" s="12">
        <v>9.69E-2</v>
      </c>
      <c r="L23" s="11">
        <v>49.326912999999998</v>
      </c>
      <c r="M23" s="13">
        <v>1.0136453999999999</v>
      </c>
      <c r="N23" s="12">
        <v>0.1216</v>
      </c>
      <c r="P23" s="25">
        <v>572</v>
      </c>
      <c r="Q23" s="25">
        <v>39</v>
      </c>
      <c r="R23" s="26">
        <v>6.8199999999999997E-2</v>
      </c>
      <c r="S23" s="25">
        <v>48.745559999999998</v>
      </c>
      <c r="T23" s="27">
        <v>0.80007289999999998</v>
      </c>
      <c r="U23" s="26">
        <v>9.4200000000000006E-2</v>
      </c>
      <c r="V23" s="25">
        <v>519</v>
      </c>
      <c r="W23" s="25">
        <v>50</v>
      </c>
      <c r="X23" s="26">
        <v>9.6299999999999997E-2</v>
      </c>
      <c r="Y23" s="25">
        <v>49.467835999999998</v>
      </c>
      <c r="Z23" s="27">
        <v>1.0107577999999999</v>
      </c>
      <c r="AA23" s="26">
        <v>0.11899999999999999</v>
      </c>
      <c r="AC23" s="14">
        <f t="shared" si="0"/>
        <v>-4</v>
      </c>
      <c r="AD23" s="14">
        <f t="shared" si="1"/>
        <v>0</v>
      </c>
      <c r="AE23" s="14">
        <f t="shared" si="2"/>
        <v>5.0000000000000044E-4</v>
      </c>
      <c r="AF23" s="14">
        <f t="shared" si="3"/>
        <v>-0.24899500000000074</v>
      </c>
      <c r="AG23" s="14">
        <f t="shared" si="4"/>
        <v>4.1077999999999948E-3</v>
      </c>
      <c r="AH23" s="14">
        <f t="shared" si="5"/>
        <v>2.1999999999999936E-3</v>
      </c>
      <c r="AI23" s="14">
        <f t="shared" si="6"/>
        <v>-3</v>
      </c>
      <c r="AJ23" s="14">
        <f t="shared" si="7"/>
        <v>0</v>
      </c>
      <c r="AK23" s="14">
        <f t="shared" si="8"/>
        <v>6.0000000000000331E-4</v>
      </c>
      <c r="AL23" s="14">
        <f t="shared" si="9"/>
        <v>-0.1409230000000008</v>
      </c>
      <c r="AM23" s="14">
        <f t="shared" si="10"/>
        <v>2.8875999999999902E-3</v>
      </c>
      <c r="AN23" s="14">
        <f t="shared" si="11"/>
        <v>2.6000000000000051E-3</v>
      </c>
    </row>
    <row r="24" spans="1:40" ht="15" customHeight="1" x14ac:dyDescent="0.25">
      <c r="A24" s="6">
        <v>210022</v>
      </c>
      <c r="B24" s="5" t="s">
        <v>1101</v>
      </c>
      <c r="C24" s="11">
        <v>166</v>
      </c>
      <c r="D24" s="11">
        <v>46</v>
      </c>
      <c r="E24" s="12">
        <v>0.27710000000000001</v>
      </c>
      <c r="F24" s="11">
        <v>26.477698</v>
      </c>
      <c r="G24" s="13">
        <v>1.7373111999999999</v>
      </c>
      <c r="H24" s="12">
        <v>0.20830000000000001</v>
      </c>
      <c r="I24" s="11">
        <v>197</v>
      </c>
      <c r="J24" s="11">
        <v>44</v>
      </c>
      <c r="K24" s="12">
        <v>0.22339999999999999</v>
      </c>
      <c r="L24" s="11">
        <v>31.108626000000001</v>
      </c>
      <c r="M24" s="13">
        <v>1.4143987</v>
      </c>
      <c r="N24" s="12">
        <v>0.1696</v>
      </c>
      <c r="P24" s="25">
        <v>170</v>
      </c>
      <c r="Q24" s="25">
        <v>41</v>
      </c>
      <c r="R24" s="26">
        <v>0.2412</v>
      </c>
      <c r="S24" s="25">
        <v>26.016037000000001</v>
      </c>
      <c r="T24" s="27">
        <v>1.5759510000000001</v>
      </c>
      <c r="U24" s="26">
        <v>0.18559999999999999</v>
      </c>
      <c r="V24" s="25">
        <v>198</v>
      </c>
      <c r="W24" s="25">
        <v>41</v>
      </c>
      <c r="X24" s="26">
        <v>0.20710000000000001</v>
      </c>
      <c r="Y24" s="25">
        <v>29.591778000000001</v>
      </c>
      <c r="Z24" s="27">
        <v>1.3855200000000001</v>
      </c>
      <c r="AA24" s="26">
        <v>0.16309999999999999</v>
      </c>
      <c r="AC24" s="14">
        <f t="shared" si="0"/>
        <v>-4</v>
      </c>
      <c r="AD24" s="14">
        <f t="shared" si="1"/>
        <v>5</v>
      </c>
      <c r="AE24" s="14">
        <f t="shared" si="2"/>
        <v>3.5900000000000015E-2</v>
      </c>
      <c r="AF24" s="14">
        <f t="shared" si="3"/>
        <v>0.46166099999999943</v>
      </c>
      <c r="AG24" s="14">
        <f t="shared" si="4"/>
        <v>0.16136019999999984</v>
      </c>
      <c r="AH24" s="14">
        <f t="shared" si="5"/>
        <v>2.2700000000000026E-2</v>
      </c>
      <c r="AI24" s="14">
        <f t="shared" si="6"/>
        <v>-1</v>
      </c>
      <c r="AJ24" s="14">
        <f t="shared" si="7"/>
        <v>3</v>
      </c>
      <c r="AK24" s="14">
        <f t="shared" si="8"/>
        <v>1.6299999999999981E-2</v>
      </c>
      <c r="AL24" s="14">
        <f t="shared" si="9"/>
        <v>1.5168479999999995</v>
      </c>
      <c r="AM24" s="14">
        <f t="shared" si="10"/>
        <v>2.8878699999999924E-2</v>
      </c>
      <c r="AN24" s="14">
        <f t="shared" si="11"/>
        <v>6.5000000000000058E-3</v>
      </c>
    </row>
    <row r="25" spans="1:40" ht="15" customHeight="1" x14ac:dyDescent="0.25">
      <c r="A25" s="6">
        <v>210023</v>
      </c>
      <c r="B25" s="5" t="s">
        <v>1102</v>
      </c>
      <c r="C25" s="11">
        <v>486</v>
      </c>
      <c r="D25" s="11">
        <v>42</v>
      </c>
      <c r="E25" s="12">
        <v>8.6400000000000005E-2</v>
      </c>
      <c r="F25" s="11">
        <v>35.222078000000003</v>
      </c>
      <c r="G25" s="13">
        <v>1.1924338999999999</v>
      </c>
      <c r="H25" s="12">
        <v>0.14299999999999999</v>
      </c>
      <c r="I25" s="11">
        <v>442</v>
      </c>
      <c r="J25" s="11">
        <v>37</v>
      </c>
      <c r="K25" s="12">
        <v>8.3699999999999997E-2</v>
      </c>
      <c r="L25" s="11">
        <v>33.369622999999997</v>
      </c>
      <c r="M25" s="13">
        <v>1.1087929000000001</v>
      </c>
      <c r="N25" s="12">
        <v>0.13300000000000001</v>
      </c>
      <c r="P25" s="25">
        <v>486</v>
      </c>
      <c r="Q25" s="25">
        <v>42</v>
      </c>
      <c r="R25" s="26">
        <v>8.6400000000000005E-2</v>
      </c>
      <c r="S25" s="25">
        <v>34.999910999999997</v>
      </c>
      <c r="T25" s="27">
        <v>1.2000031</v>
      </c>
      <c r="U25" s="26">
        <v>0.14130000000000001</v>
      </c>
      <c r="V25" s="25">
        <v>445</v>
      </c>
      <c r="W25" s="25">
        <v>39</v>
      </c>
      <c r="X25" s="26">
        <v>8.7599999999999997E-2</v>
      </c>
      <c r="Y25" s="25">
        <v>33.538243000000001</v>
      </c>
      <c r="Z25" s="27">
        <v>1.1628516</v>
      </c>
      <c r="AA25" s="26">
        <v>0.13689999999999999</v>
      </c>
      <c r="AC25" s="14">
        <f t="shared" si="0"/>
        <v>0</v>
      </c>
      <c r="AD25" s="14">
        <f t="shared" si="1"/>
        <v>0</v>
      </c>
      <c r="AE25" s="14">
        <f t="shared" si="2"/>
        <v>0</v>
      </c>
      <c r="AF25" s="14">
        <f t="shared" si="3"/>
        <v>0.222167000000006</v>
      </c>
      <c r="AG25" s="14">
        <f t="shared" si="4"/>
        <v>-7.5692000000000537E-3</v>
      </c>
      <c r="AH25" s="14">
        <f t="shared" si="5"/>
        <v>1.6999999999999793E-3</v>
      </c>
      <c r="AI25" s="14">
        <f t="shared" si="6"/>
        <v>-3</v>
      </c>
      <c r="AJ25" s="14">
        <f t="shared" si="7"/>
        <v>-2</v>
      </c>
      <c r="AK25" s="14">
        <f t="shared" si="8"/>
        <v>-3.9000000000000007E-3</v>
      </c>
      <c r="AL25" s="14">
        <f t="shared" si="9"/>
        <v>-0.16862000000000421</v>
      </c>
      <c r="AM25" s="14">
        <f t="shared" si="10"/>
        <v>-5.4058699999999904E-2</v>
      </c>
      <c r="AN25" s="14">
        <f t="shared" si="11"/>
        <v>-3.8999999999999868E-3</v>
      </c>
    </row>
    <row r="26" spans="1:40" ht="15" customHeight="1" x14ac:dyDescent="0.25">
      <c r="A26" s="6">
        <v>210024</v>
      </c>
      <c r="B26" s="5" t="s">
        <v>1103</v>
      </c>
      <c r="C26" s="11">
        <v>416</v>
      </c>
      <c r="D26" s="11">
        <v>85</v>
      </c>
      <c r="E26" s="12">
        <v>0.20430000000000001</v>
      </c>
      <c r="F26" s="11">
        <v>69.151173999999997</v>
      </c>
      <c r="G26" s="13">
        <v>1.2291909999999999</v>
      </c>
      <c r="H26" s="12">
        <v>0.1474</v>
      </c>
      <c r="I26" s="11">
        <v>339</v>
      </c>
      <c r="J26" s="11">
        <v>59</v>
      </c>
      <c r="K26" s="12">
        <v>0.17399999999999999</v>
      </c>
      <c r="L26" s="11">
        <v>51.229556000000002</v>
      </c>
      <c r="M26" s="13">
        <v>1.1516789000000001</v>
      </c>
      <c r="N26" s="12">
        <v>0.1381</v>
      </c>
      <c r="P26" s="25">
        <v>416</v>
      </c>
      <c r="Q26" s="25">
        <v>82</v>
      </c>
      <c r="R26" s="26">
        <v>0.1971</v>
      </c>
      <c r="S26" s="25">
        <v>65.900114000000002</v>
      </c>
      <c r="T26" s="27">
        <v>1.2443074000000001</v>
      </c>
      <c r="U26" s="26">
        <v>0.14649999999999999</v>
      </c>
      <c r="V26" s="25">
        <v>339</v>
      </c>
      <c r="W26" s="25">
        <v>59</v>
      </c>
      <c r="X26" s="26">
        <v>0.17399999999999999</v>
      </c>
      <c r="Y26" s="25">
        <v>51.097464000000002</v>
      </c>
      <c r="Z26" s="27">
        <v>1.1546561</v>
      </c>
      <c r="AA26" s="26">
        <v>0.13600000000000001</v>
      </c>
      <c r="AC26" s="14">
        <f t="shared" si="0"/>
        <v>0</v>
      </c>
      <c r="AD26" s="14">
        <f t="shared" si="1"/>
        <v>3</v>
      </c>
      <c r="AE26" s="14">
        <f t="shared" si="2"/>
        <v>7.2000000000000119E-3</v>
      </c>
      <c r="AF26" s="14">
        <f t="shared" si="3"/>
        <v>3.2510599999999954</v>
      </c>
      <c r="AG26" s="14">
        <f t="shared" si="4"/>
        <v>-1.5116400000000141E-2</v>
      </c>
      <c r="AH26" s="14">
        <f t="shared" si="5"/>
        <v>9.000000000000119E-4</v>
      </c>
      <c r="AI26" s="14">
        <f t="shared" si="6"/>
        <v>0</v>
      </c>
      <c r="AJ26" s="14">
        <f t="shared" si="7"/>
        <v>0</v>
      </c>
      <c r="AK26" s="14">
        <f t="shared" si="8"/>
        <v>0</v>
      </c>
      <c r="AL26" s="14">
        <f t="shared" si="9"/>
        <v>0.1320920000000001</v>
      </c>
      <c r="AM26" s="14">
        <f t="shared" si="10"/>
        <v>-2.9771999999999021E-3</v>
      </c>
      <c r="AN26" s="14">
        <f t="shared" si="11"/>
        <v>2.0999999999999908E-3</v>
      </c>
    </row>
    <row r="27" spans="1:40" ht="15" customHeight="1" x14ac:dyDescent="0.25">
      <c r="A27" s="6">
        <v>210027</v>
      </c>
      <c r="B27" s="5" t="s">
        <v>1104</v>
      </c>
      <c r="C27" s="11">
        <v>308</v>
      </c>
      <c r="D27" s="11">
        <v>35</v>
      </c>
      <c r="E27" s="12">
        <v>0.11360000000000001</v>
      </c>
      <c r="F27" s="11">
        <v>34.337594000000003</v>
      </c>
      <c r="G27" s="13">
        <v>1.0192909999999999</v>
      </c>
      <c r="H27" s="12">
        <v>0.1222</v>
      </c>
      <c r="I27" s="11">
        <v>321</v>
      </c>
      <c r="J27" s="11">
        <v>54</v>
      </c>
      <c r="K27" s="12">
        <v>0.16819999999999999</v>
      </c>
      <c r="L27" s="11">
        <v>40.045526000000002</v>
      </c>
      <c r="M27" s="13">
        <v>1.3484653</v>
      </c>
      <c r="N27" s="12">
        <v>0.16170000000000001</v>
      </c>
      <c r="P27" s="25">
        <v>308</v>
      </c>
      <c r="Q27" s="25">
        <v>35</v>
      </c>
      <c r="R27" s="26">
        <v>0.11360000000000001</v>
      </c>
      <c r="S27" s="25">
        <v>32.982247999999998</v>
      </c>
      <c r="T27" s="27">
        <v>1.0611769</v>
      </c>
      <c r="U27" s="26">
        <v>0.1249</v>
      </c>
      <c r="V27" s="25">
        <v>321</v>
      </c>
      <c r="W27" s="25">
        <v>53</v>
      </c>
      <c r="X27" s="26">
        <v>0.1651</v>
      </c>
      <c r="Y27" s="25">
        <v>38.589584000000002</v>
      </c>
      <c r="Z27" s="27">
        <v>1.3734276000000001</v>
      </c>
      <c r="AA27" s="26">
        <v>0.16170000000000001</v>
      </c>
      <c r="AC27" s="14">
        <f t="shared" si="0"/>
        <v>0</v>
      </c>
      <c r="AD27" s="14">
        <f t="shared" si="1"/>
        <v>0</v>
      </c>
      <c r="AE27" s="14">
        <f t="shared" si="2"/>
        <v>0</v>
      </c>
      <c r="AF27" s="14">
        <f t="shared" si="3"/>
        <v>1.3553460000000044</v>
      </c>
      <c r="AG27" s="14">
        <f t="shared" si="4"/>
        <v>-4.1885900000000031E-2</v>
      </c>
      <c r="AH27" s="14">
        <f t="shared" si="5"/>
        <v>-2.6999999999999941E-3</v>
      </c>
      <c r="AI27" s="14">
        <f t="shared" si="6"/>
        <v>0</v>
      </c>
      <c r="AJ27" s="14">
        <f t="shared" si="7"/>
        <v>1</v>
      </c>
      <c r="AK27" s="14">
        <f t="shared" si="8"/>
        <v>3.0999999999999917E-3</v>
      </c>
      <c r="AL27" s="14">
        <f t="shared" si="9"/>
        <v>1.4559420000000003</v>
      </c>
      <c r="AM27" s="14">
        <f t="shared" si="10"/>
        <v>-2.4962300000000104E-2</v>
      </c>
      <c r="AN27" s="14">
        <f t="shared" si="11"/>
        <v>0</v>
      </c>
    </row>
    <row r="28" spans="1:40" ht="15" customHeight="1" x14ac:dyDescent="0.25">
      <c r="A28" s="6">
        <v>210028</v>
      </c>
      <c r="B28" s="5" t="s">
        <v>1105</v>
      </c>
      <c r="C28" s="11">
        <v>243</v>
      </c>
      <c r="D28" s="11">
        <v>23</v>
      </c>
      <c r="E28" s="12">
        <v>9.4700000000000006E-2</v>
      </c>
      <c r="F28" s="11">
        <v>24.086836999999999</v>
      </c>
      <c r="G28" s="13">
        <v>0.95487840000000002</v>
      </c>
      <c r="H28" s="12">
        <v>0.1145</v>
      </c>
      <c r="I28" s="11">
        <v>238</v>
      </c>
      <c r="J28" s="11">
        <v>31</v>
      </c>
      <c r="K28" s="12">
        <v>0.1303</v>
      </c>
      <c r="L28" s="11">
        <v>25.545100999999999</v>
      </c>
      <c r="M28" s="13">
        <v>1.2135399</v>
      </c>
      <c r="N28" s="12">
        <v>0.14549999999999999</v>
      </c>
      <c r="P28" s="25">
        <v>243</v>
      </c>
      <c r="Q28" s="25">
        <v>22</v>
      </c>
      <c r="R28" s="26">
        <v>9.0499999999999997E-2</v>
      </c>
      <c r="S28" s="25">
        <v>23.171105000000001</v>
      </c>
      <c r="T28" s="27">
        <v>0.94945840000000004</v>
      </c>
      <c r="U28" s="26">
        <v>0.1118</v>
      </c>
      <c r="V28" s="25">
        <v>238</v>
      </c>
      <c r="W28" s="25">
        <v>31</v>
      </c>
      <c r="X28" s="26">
        <v>0.1303</v>
      </c>
      <c r="Y28" s="25">
        <v>24.077179999999998</v>
      </c>
      <c r="Z28" s="27">
        <v>1.2875262000000001</v>
      </c>
      <c r="AA28" s="26">
        <v>0.15160000000000001</v>
      </c>
      <c r="AC28" s="14">
        <f t="shared" si="0"/>
        <v>0</v>
      </c>
      <c r="AD28" s="14">
        <f t="shared" si="1"/>
        <v>1</v>
      </c>
      <c r="AE28" s="14">
        <f t="shared" si="2"/>
        <v>4.2000000000000093E-3</v>
      </c>
      <c r="AF28" s="14">
        <f t="shared" si="3"/>
        <v>0.91573199999999844</v>
      </c>
      <c r="AG28" s="14">
        <f t="shared" si="4"/>
        <v>5.4199999999999804E-3</v>
      </c>
      <c r="AH28" s="14">
        <f t="shared" si="5"/>
        <v>2.7000000000000079E-3</v>
      </c>
      <c r="AI28" s="14">
        <f t="shared" si="6"/>
        <v>0</v>
      </c>
      <c r="AJ28" s="14">
        <f t="shared" si="7"/>
        <v>0</v>
      </c>
      <c r="AK28" s="14">
        <f t="shared" si="8"/>
        <v>0</v>
      </c>
      <c r="AL28" s="14">
        <f t="shared" si="9"/>
        <v>1.4679210000000005</v>
      </c>
      <c r="AM28" s="14">
        <f t="shared" si="10"/>
        <v>-7.398630000000006E-2</v>
      </c>
      <c r="AN28" s="14">
        <f t="shared" si="11"/>
        <v>-6.1000000000000221E-3</v>
      </c>
    </row>
    <row r="29" spans="1:40" ht="15" customHeight="1" x14ac:dyDescent="0.25">
      <c r="A29" s="6">
        <v>210029</v>
      </c>
      <c r="B29" s="5" t="s">
        <v>1106</v>
      </c>
      <c r="C29" s="11">
        <v>920</v>
      </c>
      <c r="D29" s="11">
        <v>135</v>
      </c>
      <c r="E29" s="12">
        <v>0.1467</v>
      </c>
      <c r="F29" s="11">
        <v>113.01504</v>
      </c>
      <c r="G29" s="13">
        <v>1.1945313</v>
      </c>
      <c r="H29" s="12">
        <v>0.14319999999999999</v>
      </c>
      <c r="I29" s="11">
        <v>922</v>
      </c>
      <c r="J29" s="11">
        <v>162</v>
      </c>
      <c r="K29" s="12">
        <v>0.1757</v>
      </c>
      <c r="L29" s="11">
        <v>115.9966</v>
      </c>
      <c r="M29" s="13">
        <v>1.3965927</v>
      </c>
      <c r="N29" s="12">
        <v>0.16750000000000001</v>
      </c>
      <c r="P29" s="25">
        <v>921</v>
      </c>
      <c r="Q29" s="25">
        <v>129</v>
      </c>
      <c r="R29" s="26">
        <v>0.1401</v>
      </c>
      <c r="S29" s="25">
        <v>110.47435</v>
      </c>
      <c r="T29" s="27">
        <v>1.1676918999999999</v>
      </c>
      <c r="U29" s="26">
        <v>0.13750000000000001</v>
      </c>
      <c r="V29" s="25">
        <v>923</v>
      </c>
      <c r="W29" s="25">
        <v>160</v>
      </c>
      <c r="X29" s="26">
        <v>0.17330000000000001</v>
      </c>
      <c r="Y29" s="25">
        <v>113.78699</v>
      </c>
      <c r="Z29" s="27">
        <v>1.4061361000000001</v>
      </c>
      <c r="AA29" s="26">
        <v>0.1656</v>
      </c>
      <c r="AC29" s="14">
        <f t="shared" si="0"/>
        <v>-1</v>
      </c>
      <c r="AD29" s="14">
        <f t="shared" si="1"/>
        <v>6</v>
      </c>
      <c r="AE29" s="14">
        <f t="shared" si="2"/>
        <v>6.5999999999999948E-3</v>
      </c>
      <c r="AF29" s="14">
        <f t="shared" si="3"/>
        <v>2.5406899999999979</v>
      </c>
      <c r="AG29" s="14">
        <f t="shared" si="4"/>
        <v>2.6839400000000069E-2</v>
      </c>
      <c r="AH29" s="14">
        <f t="shared" si="5"/>
        <v>5.6999999999999829E-3</v>
      </c>
      <c r="AI29" s="14">
        <f t="shared" si="6"/>
        <v>-1</v>
      </c>
      <c r="AJ29" s="14">
        <f t="shared" si="7"/>
        <v>2</v>
      </c>
      <c r="AK29" s="14">
        <f t="shared" si="8"/>
        <v>2.3999999999999855E-3</v>
      </c>
      <c r="AL29" s="14">
        <f t="shared" si="9"/>
        <v>2.2096099999999979</v>
      </c>
      <c r="AM29" s="14">
        <f t="shared" si="10"/>
        <v>-9.5434000000000907E-3</v>
      </c>
      <c r="AN29" s="14">
        <f t="shared" si="11"/>
        <v>1.9000000000000128E-3</v>
      </c>
    </row>
    <row r="30" spans="1:40" ht="15" customHeight="1" x14ac:dyDescent="0.25">
      <c r="A30" s="6">
        <v>210030</v>
      </c>
      <c r="B30" s="5" t="s">
        <v>1107</v>
      </c>
      <c r="C30" s="11">
        <v>28</v>
      </c>
      <c r="D30" s="11">
        <v>6</v>
      </c>
      <c r="E30" s="12">
        <v>0.21429999999999999</v>
      </c>
      <c r="F30" s="11">
        <v>3.6200389999999998</v>
      </c>
      <c r="G30" s="13">
        <v>1.6574407</v>
      </c>
      <c r="H30" s="12">
        <v>0.1988</v>
      </c>
      <c r="I30" s="11">
        <v>21</v>
      </c>
      <c r="J30" s="11">
        <v>1</v>
      </c>
      <c r="K30" s="12">
        <v>4.7600000000000003E-2</v>
      </c>
      <c r="L30" s="11">
        <v>3.0750696999999998</v>
      </c>
      <c r="M30" s="13">
        <v>0.32519589999999998</v>
      </c>
      <c r="N30" s="12">
        <v>3.9E-2</v>
      </c>
      <c r="P30" s="25">
        <v>28</v>
      </c>
      <c r="Q30" s="25">
        <v>6</v>
      </c>
      <c r="R30" s="26">
        <v>0.21429999999999999</v>
      </c>
      <c r="S30" s="25">
        <v>3.6207805</v>
      </c>
      <c r="T30" s="27">
        <v>1.6571013000000001</v>
      </c>
      <c r="U30" s="26">
        <v>0.1951</v>
      </c>
      <c r="V30" s="25">
        <v>21</v>
      </c>
      <c r="W30" s="25">
        <v>1</v>
      </c>
      <c r="X30" s="26">
        <v>4.7600000000000003E-2</v>
      </c>
      <c r="Y30" s="25">
        <v>3.0472337</v>
      </c>
      <c r="Z30" s="27">
        <v>0.32816650000000003</v>
      </c>
      <c r="AA30" s="26">
        <v>3.8600000000000002E-2</v>
      </c>
      <c r="AC30" s="14">
        <f t="shared" si="0"/>
        <v>0</v>
      </c>
      <c r="AD30" s="14">
        <f t="shared" si="1"/>
        <v>0</v>
      </c>
      <c r="AE30" s="14">
        <f t="shared" si="2"/>
        <v>0</v>
      </c>
      <c r="AF30" s="14">
        <f t="shared" si="3"/>
        <v>-7.4150000000017258E-4</v>
      </c>
      <c r="AG30" s="14">
        <f t="shared" si="4"/>
        <v>3.3939999999987869E-4</v>
      </c>
      <c r="AH30" s="14">
        <f t="shared" si="5"/>
        <v>3.7000000000000088E-3</v>
      </c>
      <c r="AI30" s="14">
        <f t="shared" si="6"/>
        <v>0</v>
      </c>
      <c r="AJ30" s="14">
        <f t="shared" si="7"/>
        <v>0</v>
      </c>
      <c r="AK30" s="14">
        <f t="shared" si="8"/>
        <v>0</v>
      </c>
      <c r="AL30" s="14">
        <f t="shared" si="9"/>
        <v>2.783599999999975E-2</v>
      </c>
      <c r="AM30" s="14">
        <f t="shared" si="10"/>
        <v>-2.9706000000000454E-3</v>
      </c>
      <c r="AN30" s="14">
        <f t="shared" si="11"/>
        <v>3.9999999999999758E-4</v>
      </c>
    </row>
    <row r="31" spans="1:40" ht="15" customHeight="1" x14ac:dyDescent="0.25">
      <c r="A31" s="6">
        <v>210032</v>
      </c>
      <c r="B31" s="5" t="s">
        <v>1108</v>
      </c>
      <c r="C31" s="11">
        <v>229</v>
      </c>
      <c r="D31" s="11">
        <v>22</v>
      </c>
      <c r="E31" s="12">
        <v>9.6100000000000005E-2</v>
      </c>
      <c r="F31" s="11">
        <v>23.690508999999999</v>
      </c>
      <c r="G31" s="13">
        <v>0.92864190000000002</v>
      </c>
      <c r="H31" s="12">
        <v>0.1114</v>
      </c>
      <c r="I31" s="11">
        <v>204</v>
      </c>
      <c r="J31" s="11">
        <v>18</v>
      </c>
      <c r="K31" s="12">
        <v>8.8200000000000001E-2</v>
      </c>
      <c r="L31" s="11">
        <v>22.245274999999999</v>
      </c>
      <c r="M31" s="13">
        <v>0.80916060000000001</v>
      </c>
      <c r="N31" s="12">
        <v>9.7000000000000003E-2</v>
      </c>
      <c r="P31" s="25">
        <v>229</v>
      </c>
      <c r="Q31" s="25">
        <v>21</v>
      </c>
      <c r="R31" s="26">
        <v>9.1700000000000004E-2</v>
      </c>
      <c r="S31" s="25">
        <v>22.627316</v>
      </c>
      <c r="T31" s="27">
        <v>0.92808179999999996</v>
      </c>
      <c r="U31" s="26">
        <v>0.10929999999999999</v>
      </c>
      <c r="V31" s="25">
        <v>204</v>
      </c>
      <c r="W31" s="25">
        <v>18</v>
      </c>
      <c r="X31" s="26">
        <v>8.8200000000000001E-2</v>
      </c>
      <c r="Y31" s="25">
        <v>21.704687</v>
      </c>
      <c r="Z31" s="27">
        <v>0.829314</v>
      </c>
      <c r="AA31" s="26">
        <v>9.7600000000000006E-2</v>
      </c>
      <c r="AC31" s="14">
        <f t="shared" si="0"/>
        <v>0</v>
      </c>
      <c r="AD31" s="14">
        <f t="shared" si="1"/>
        <v>1</v>
      </c>
      <c r="AE31" s="14">
        <f t="shared" si="2"/>
        <v>4.4000000000000011E-3</v>
      </c>
      <c r="AF31" s="14">
        <f t="shared" si="3"/>
        <v>1.0631929999999983</v>
      </c>
      <c r="AG31" s="14">
        <f t="shared" si="4"/>
        <v>5.6010000000006332E-4</v>
      </c>
      <c r="AH31" s="14">
        <f t="shared" si="5"/>
        <v>2.1000000000000046E-3</v>
      </c>
      <c r="AI31" s="14">
        <f t="shared" si="6"/>
        <v>0</v>
      </c>
      <c r="AJ31" s="14">
        <f t="shared" si="7"/>
        <v>0</v>
      </c>
      <c r="AK31" s="14">
        <f t="shared" si="8"/>
        <v>0</v>
      </c>
      <c r="AL31" s="14">
        <f t="shared" si="9"/>
        <v>0.54058799999999962</v>
      </c>
      <c r="AM31" s="14">
        <f t="shared" si="10"/>
        <v>-2.0153399999999988E-2</v>
      </c>
      <c r="AN31" s="14">
        <f t="shared" si="11"/>
        <v>-6.0000000000000331E-4</v>
      </c>
    </row>
    <row r="32" spans="1:40" ht="15" customHeight="1" x14ac:dyDescent="0.25">
      <c r="A32" s="6">
        <v>210033</v>
      </c>
      <c r="B32" s="5" t="s">
        <v>1109</v>
      </c>
      <c r="C32" s="11">
        <v>245</v>
      </c>
      <c r="D32" s="11">
        <v>25</v>
      </c>
      <c r="E32" s="12">
        <v>0.10199999999999999</v>
      </c>
      <c r="F32" s="11">
        <v>24.993566999999999</v>
      </c>
      <c r="G32" s="13">
        <v>1.0002574</v>
      </c>
      <c r="H32" s="12">
        <v>0.11990000000000001</v>
      </c>
      <c r="I32" s="11">
        <v>226</v>
      </c>
      <c r="J32" s="11">
        <v>26</v>
      </c>
      <c r="K32" s="12">
        <v>0.115</v>
      </c>
      <c r="L32" s="11">
        <v>26.702434</v>
      </c>
      <c r="M32" s="13">
        <v>0.97369399999999995</v>
      </c>
      <c r="N32" s="12">
        <v>0.1168</v>
      </c>
      <c r="P32" s="25">
        <v>246</v>
      </c>
      <c r="Q32" s="25">
        <v>24</v>
      </c>
      <c r="R32" s="26">
        <v>9.7600000000000006E-2</v>
      </c>
      <c r="S32" s="25">
        <v>24.204512999999999</v>
      </c>
      <c r="T32" s="27">
        <v>0.99155059999999995</v>
      </c>
      <c r="U32" s="26">
        <v>0.1167</v>
      </c>
      <c r="V32" s="25">
        <v>226</v>
      </c>
      <c r="W32" s="25">
        <v>25</v>
      </c>
      <c r="X32" s="26">
        <v>0.1106</v>
      </c>
      <c r="Y32" s="25">
        <v>25.798524</v>
      </c>
      <c r="Z32" s="27">
        <v>0.96904769999999996</v>
      </c>
      <c r="AA32" s="26">
        <v>0.11409999999999999</v>
      </c>
      <c r="AC32" s="14">
        <f t="shared" si="0"/>
        <v>-1</v>
      </c>
      <c r="AD32" s="14">
        <f t="shared" si="1"/>
        <v>1</v>
      </c>
      <c r="AE32" s="14">
        <f t="shared" si="2"/>
        <v>4.3999999999999873E-3</v>
      </c>
      <c r="AF32" s="14">
        <f t="shared" si="3"/>
        <v>0.78905400000000014</v>
      </c>
      <c r="AG32" s="14">
        <f t="shared" si="4"/>
        <v>8.7068000000000145E-3</v>
      </c>
      <c r="AH32" s="14">
        <f t="shared" si="5"/>
        <v>3.2000000000000084E-3</v>
      </c>
      <c r="AI32" s="14">
        <f t="shared" si="6"/>
        <v>0</v>
      </c>
      <c r="AJ32" s="14">
        <f t="shared" si="7"/>
        <v>1</v>
      </c>
      <c r="AK32" s="14">
        <f t="shared" si="8"/>
        <v>4.4000000000000011E-3</v>
      </c>
      <c r="AL32" s="14">
        <f t="shared" si="9"/>
        <v>0.90390999999999977</v>
      </c>
      <c r="AM32" s="14">
        <f t="shared" si="10"/>
        <v>4.6462999999999921E-3</v>
      </c>
      <c r="AN32" s="14">
        <f t="shared" si="11"/>
        <v>2.7000000000000079E-3</v>
      </c>
    </row>
    <row r="33" spans="1:40" ht="15" customHeight="1" x14ac:dyDescent="0.25">
      <c r="A33" s="6">
        <v>210034</v>
      </c>
      <c r="B33" s="5" t="s">
        <v>1110</v>
      </c>
      <c r="C33" s="11">
        <v>390</v>
      </c>
      <c r="D33" s="11">
        <v>40</v>
      </c>
      <c r="E33" s="12">
        <v>0.1026</v>
      </c>
      <c r="F33" s="11">
        <v>39.055943999999997</v>
      </c>
      <c r="G33" s="13">
        <v>1.0241719</v>
      </c>
      <c r="H33" s="12">
        <v>0.12280000000000001</v>
      </c>
      <c r="I33" s="11">
        <v>453</v>
      </c>
      <c r="J33" s="11">
        <v>61</v>
      </c>
      <c r="K33" s="12">
        <v>0.13469999999999999</v>
      </c>
      <c r="L33" s="11">
        <v>51.838031000000001</v>
      </c>
      <c r="M33" s="13">
        <v>1.1767422000000001</v>
      </c>
      <c r="N33" s="12">
        <v>0.1411</v>
      </c>
      <c r="P33" s="25">
        <v>390</v>
      </c>
      <c r="Q33" s="25">
        <v>40</v>
      </c>
      <c r="R33" s="26">
        <v>0.1026</v>
      </c>
      <c r="S33" s="25">
        <v>38.875089000000003</v>
      </c>
      <c r="T33" s="27">
        <v>1.0289366</v>
      </c>
      <c r="U33" s="26">
        <v>0.1211</v>
      </c>
      <c r="V33" s="25">
        <v>454</v>
      </c>
      <c r="W33" s="25">
        <v>59</v>
      </c>
      <c r="X33" s="26">
        <v>0.13</v>
      </c>
      <c r="Y33" s="25">
        <v>49.498766000000003</v>
      </c>
      <c r="Z33" s="27">
        <v>1.1919489000000001</v>
      </c>
      <c r="AA33" s="26">
        <v>0.14030000000000001</v>
      </c>
      <c r="AC33" s="14">
        <f t="shared" si="0"/>
        <v>0</v>
      </c>
      <c r="AD33" s="14">
        <f t="shared" si="1"/>
        <v>0</v>
      </c>
      <c r="AE33" s="14">
        <f t="shared" si="2"/>
        <v>0</v>
      </c>
      <c r="AF33" s="14">
        <f t="shared" si="3"/>
        <v>0.18085499999999399</v>
      </c>
      <c r="AG33" s="14">
        <f t="shared" si="4"/>
        <v>-4.7646999999999551E-3</v>
      </c>
      <c r="AH33" s="14">
        <f t="shared" si="5"/>
        <v>1.7000000000000071E-3</v>
      </c>
      <c r="AI33" s="14">
        <f t="shared" si="6"/>
        <v>-1</v>
      </c>
      <c r="AJ33" s="14">
        <f t="shared" si="7"/>
        <v>2</v>
      </c>
      <c r="AK33" s="14">
        <f t="shared" si="8"/>
        <v>4.699999999999982E-3</v>
      </c>
      <c r="AL33" s="14">
        <f t="shared" si="9"/>
        <v>2.3392649999999975</v>
      </c>
      <c r="AM33" s="14">
        <f t="shared" si="10"/>
        <v>-1.5206700000000017E-2</v>
      </c>
      <c r="AN33" s="14">
        <f t="shared" si="11"/>
        <v>7.9999999999999516E-4</v>
      </c>
    </row>
    <row r="34" spans="1:40" ht="15" customHeight="1" x14ac:dyDescent="0.25">
      <c r="A34" s="6">
        <v>210035</v>
      </c>
      <c r="B34" s="5" t="s">
        <v>1111</v>
      </c>
      <c r="C34" s="11">
        <v>177</v>
      </c>
      <c r="D34" s="11">
        <v>11</v>
      </c>
      <c r="E34" s="12">
        <v>6.2100000000000002E-2</v>
      </c>
      <c r="F34" s="11">
        <v>18.383575</v>
      </c>
      <c r="G34" s="13">
        <v>0.59836020000000001</v>
      </c>
      <c r="H34" s="12">
        <v>7.1800000000000003E-2</v>
      </c>
      <c r="I34" s="11">
        <v>162</v>
      </c>
      <c r="J34" s="11">
        <v>19</v>
      </c>
      <c r="K34" s="12">
        <v>0.1173</v>
      </c>
      <c r="L34" s="11">
        <v>15.792778</v>
      </c>
      <c r="M34" s="13">
        <v>1.2030816</v>
      </c>
      <c r="N34" s="12">
        <v>0.14430000000000001</v>
      </c>
      <c r="P34" s="25">
        <v>177</v>
      </c>
      <c r="Q34" s="25">
        <v>11</v>
      </c>
      <c r="R34" s="26">
        <v>6.2100000000000002E-2</v>
      </c>
      <c r="S34" s="25">
        <v>18.289337</v>
      </c>
      <c r="T34" s="27">
        <v>0.60144330000000001</v>
      </c>
      <c r="U34" s="26">
        <v>7.0800000000000002E-2</v>
      </c>
      <c r="V34" s="25">
        <v>162</v>
      </c>
      <c r="W34" s="25">
        <v>19</v>
      </c>
      <c r="X34" s="26">
        <v>0.1173</v>
      </c>
      <c r="Y34" s="25">
        <v>15.771337000000001</v>
      </c>
      <c r="Z34" s="27">
        <v>1.2047171000000001</v>
      </c>
      <c r="AA34" s="26">
        <v>0.14180000000000001</v>
      </c>
      <c r="AC34" s="14">
        <f t="shared" si="0"/>
        <v>0</v>
      </c>
      <c r="AD34" s="14">
        <f t="shared" si="1"/>
        <v>0</v>
      </c>
      <c r="AE34" s="14">
        <f t="shared" si="2"/>
        <v>0</v>
      </c>
      <c r="AF34" s="14">
        <f t="shared" si="3"/>
        <v>9.423800000000071E-2</v>
      </c>
      <c r="AG34" s="14">
        <f t="shared" si="4"/>
        <v>-3.0831000000000053E-3</v>
      </c>
      <c r="AH34" s="14">
        <f t="shared" si="5"/>
        <v>1.0000000000000009E-3</v>
      </c>
      <c r="AI34" s="14">
        <f t="shared" si="6"/>
        <v>0</v>
      </c>
      <c r="AJ34" s="14">
        <f t="shared" si="7"/>
        <v>0</v>
      </c>
      <c r="AK34" s="14">
        <f t="shared" si="8"/>
        <v>0</v>
      </c>
      <c r="AL34" s="14">
        <f t="shared" si="9"/>
        <v>2.1440999999999377E-2</v>
      </c>
      <c r="AM34" s="14">
        <f t="shared" si="10"/>
        <v>-1.635500000000123E-3</v>
      </c>
      <c r="AN34" s="14">
        <f t="shared" si="11"/>
        <v>2.5000000000000022E-3</v>
      </c>
    </row>
    <row r="35" spans="1:40" ht="15" customHeight="1" x14ac:dyDescent="0.25">
      <c r="A35" s="6">
        <v>210037</v>
      </c>
      <c r="B35" s="5" t="s">
        <v>1112</v>
      </c>
      <c r="C35" s="11">
        <v>243</v>
      </c>
      <c r="D35" s="11">
        <v>10</v>
      </c>
      <c r="E35" s="12">
        <v>4.1200000000000001E-2</v>
      </c>
      <c r="F35" s="11">
        <v>16.102535</v>
      </c>
      <c r="G35" s="13">
        <v>0.62102020000000002</v>
      </c>
      <c r="H35" s="12">
        <v>7.4499999999999997E-2</v>
      </c>
      <c r="I35" s="11">
        <v>210</v>
      </c>
      <c r="J35" s="11">
        <v>15</v>
      </c>
      <c r="K35" s="12">
        <v>7.1400000000000005E-2</v>
      </c>
      <c r="L35" s="11">
        <v>15.550636000000001</v>
      </c>
      <c r="M35" s="13">
        <v>0.96459079999999997</v>
      </c>
      <c r="N35" s="12">
        <v>0.1157</v>
      </c>
      <c r="P35" s="25">
        <v>243</v>
      </c>
      <c r="Q35" s="25">
        <v>10</v>
      </c>
      <c r="R35" s="26">
        <v>4.1200000000000001E-2</v>
      </c>
      <c r="S35" s="25">
        <v>16.035398000000001</v>
      </c>
      <c r="T35" s="27">
        <v>0.62362030000000002</v>
      </c>
      <c r="U35" s="26">
        <v>7.3400000000000007E-2</v>
      </c>
      <c r="V35" s="25">
        <v>210</v>
      </c>
      <c r="W35" s="25">
        <v>15</v>
      </c>
      <c r="X35" s="26">
        <v>7.1400000000000005E-2</v>
      </c>
      <c r="Y35" s="25">
        <v>15.443110000000001</v>
      </c>
      <c r="Z35" s="27">
        <v>0.97130700000000003</v>
      </c>
      <c r="AA35" s="26">
        <v>0.1144</v>
      </c>
      <c r="AC35" s="14">
        <f t="shared" si="0"/>
        <v>0</v>
      </c>
      <c r="AD35" s="14">
        <f t="shared" si="1"/>
        <v>0</v>
      </c>
      <c r="AE35" s="14">
        <f t="shared" si="2"/>
        <v>0</v>
      </c>
      <c r="AF35" s="14">
        <f t="shared" si="3"/>
        <v>6.7136999999998892E-2</v>
      </c>
      <c r="AG35" s="14">
        <f t="shared" si="4"/>
        <v>-2.6000999999999941E-3</v>
      </c>
      <c r="AH35" s="14">
        <f t="shared" si="5"/>
        <v>1.0999999999999899E-3</v>
      </c>
      <c r="AI35" s="14">
        <f t="shared" si="6"/>
        <v>0</v>
      </c>
      <c r="AJ35" s="14">
        <f t="shared" si="7"/>
        <v>0</v>
      </c>
      <c r="AK35" s="14">
        <f t="shared" si="8"/>
        <v>0</v>
      </c>
      <c r="AL35" s="14">
        <f t="shared" si="9"/>
        <v>0.10752600000000001</v>
      </c>
      <c r="AM35" s="14">
        <f t="shared" si="10"/>
        <v>-6.716200000000061E-3</v>
      </c>
      <c r="AN35" s="14">
        <f t="shared" si="11"/>
        <v>1.2999999999999956E-3</v>
      </c>
    </row>
    <row r="36" spans="1:40" ht="15" customHeight="1" x14ac:dyDescent="0.25">
      <c r="A36" s="6">
        <v>210038</v>
      </c>
      <c r="B36" s="5" t="s">
        <v>1113</v>
      </c>
      <c r="C36" s="11">
        <v>270</v>
      </c>
      <c r="D36" s="11">
        <v>72</v>
      </c>
      <c r="E36" s="12">
        <v>0.26669999999999999</v>
      </c>
      <c r="F36" s="11">
        <v>46.175306999999997</v>
      </c>
      <c r="G36" s="13">
        <v>1.559275</v>
      </c>
      <c r="H36" s="12">
        <v>0.187</v>
      </c>
      <c r="I36" s="11">
        <v>327</v>
      </c>
      <c r="J36" s="11">
        <v>71</v>
      </c>
      <c r="K36" s="12">
        <v>0.21709999999999999</v>
      </c>
      <c r="L36" s="11">
        <v>56.499021999999997</v>
      </c>
      <c r="M36" s="13">
        <v>1.2566588999999999</v>
      </c>
      <c r="N36" s="12">
        <v>0.1507</v>
      </c>
      <c r="P36" s="25">
        <v>270</v>
      </c>
      <c r="Q36" s="25">
        <v>70</v>
      </c>
      <c r="R36" s="26">
        <v>0.25929999999999997</v>
      </c>
      <c r="S36" s="25">
        <v>44.149698999999998</v>
      </c>
      <c r="T36" s="27">
        <v>1.5855147999999999</v>
      </c>
      <c r="U36" s="26">
        <v>0.1867</v>
      </c>
      <c r="V36" s="25">
        <v>327</v>
      </c>
      <c r="W36" s="25">
        <v>68</v>
      </c>
      <c r="X36" s="26">
        <v>0.20799999999999999</v>
      </c>
      <c r="Y36" s="25">
        <v>54.444761</v>
      </c>
      <c r="Z36" s="27">
        <v>1.2489722999999999</v>
      </c>
      <c r="AA36" s="26">
        <v>0.14710000000000001</v>
      </c>
      <c r="AC36" s="14">
        <f t="shared" si="0"/>
        <v>0</v>
      </c>
      <c r="AD36" s="14">
        <f t="shared" si="1"/>
        <v>2</v>
      </c>
      <c r="AE36" s="14">
        <f t="shared" si="2"/>
        <v>7.4000000000000177E-3</v>
      </c>
      <c r="AF36" s="14">
        <f t="shared" si="3"/>
        <v>2.0256079999999983</v>
      </c>
      <c r="AG36" s="14">
        <f t="shared" si="4"/>
        <v>-2.6239799999999924E-2</v>
      </c>
      <c r="AH36" s="14">
        <f t="shared" si="5"/>
        <v>2.9999999999999472E-4</v>
      </c>
      <c r="AI36" s="14">
        <f t="shared" si="6"/>
        <v>0</v>
      </c>
      <c r="AJ36" s="14">
        <f t="shared" si="7"/>
        <v>3</v>
      </c>
      <c r="AK36" s="14">
        <f t="shared" si="8"/>
        <v>9.099999999999997E-3</v>
      </c>
      <c r="AL36" s="14">
        <f t="shared" si="9"/>
        <v>2.0542609999999968</v>
      </c>
      <c r="AM36" s="14">
        <f t="shared" si="10"/>
        <v>7.6865999999999879E-3</v>
      </c>
      <c r="AN36" s="14">
        <f t="shared" si="11"/>
        <v>3.5999999999999921E-3</v>
      </c>
    </row>
    <row r="37" spans="1:40" ht="15" customHeight="1" x14ac:dyDescent="0.25">
      <c r="A37" s="6">
        <v>210039</v>
      </c>
      <c r="B37" s="5" t="s">
        <v>1114</v>
      </c>
      <c r="C37" s="11">
        <v>162</v>
      </c>
      <c r="D37" s="11">
        <v>13</v>
      </c>
      <c r="E37" s="12">
        <v>8.0199999999999994E-2</v>
      </c>
      <c r="F37" s="11">
        <v>17.505777999999999</v>
      </c>
      <c r="G37" s="13">
        <v>0.74261189999999999</v>
      </c>
      <c r="H37" s="12">
        <v>8.9099999999999999E-2</v>
      </c>
      <c r="I37" s="11">
        <v>160</v>
      </c>
      <c r="J37" s="11">
        <v>13</v>
      </c>
      <c r="K37" s="12">
        <v>8.1299999999999997E-2</v>
      </c>
      <c r="L37" s="11">
        <v>17.743566000000001</v>
      </c>
      <c r="M37" s="13">
        <v>0.73265990000000003</v>
      </c>
      <c r="N37" s="12">
        <v>8.7900000000000006E-2</v>
      </c>
      <c r="P37" s="25">
        <v>162</v>
      </c>
      <c r="Q37" s="25">
        <v>11</v>
      </c>
      <c r="R37" s="26">
        <v>6.7900000000000002E-2</v>
      </c>
      <c r="S37" s="25">
        <v>16.921386999999999</v>
      </c>
      <c r="T37" s="27">
        <v>0.65006489999999995</v>
      </c>
      <c r="U37" s="26">
        <v>7.6499999999999999E-2</v>
      </c>
      <c r="V37" s="25">
        <v>160</v>
      </c>
      <c r="W37" s="25">
        <v>13</v>
      </c>
      <c r="X37" s="26">
        <v>8.1299999999999997E-2</v>
      </c>
      <c r="Y37" s="25">
        <v>17.241743</v>
      </c>
      <c r="Z37" s="27">
        <v>0.75398410000000005</v>
      </c>
      <c r="AA37" s="26">
        <v>8.8800000000000004E-2</v>
      </c>
      <c r="AC37" s="14">
        <f t="shared" si="0"/>
        <v>0</v>
      </c>
      <c r="AD37" s="14">
        <f t="shared" si="1"/>
        <v>2</v>
      </c>
      <c r="AE37" s="14">
        <f t="shared" si="2"/>
        <v>1.2299999999999991E-2</v>
      </c>
      <c r="AF37" s="14">
        <f t="shared" si="3"/>
        <v>0.5843910000000001</v>
      </c>
      <c r="AG37" s="14">
        <f t="shared" si="4"/>
        <v>9.2547000000000046E-2</v>
      </c>
      <c r="AH37" s="14">
        <f t="shared" si="5"/>
        <v>1.26E-2</v>
      </c>
      <c r="AI37" s="14">
        <f t="shared" si="6"/>
        <v>0</v>
      </c>
      <c r="AJ37" s="14">
        <f t="shared" si="7"/>
        <v>0</v>
      </c>
      <c r="AK37" s="14">
        <f t="shared" si="8"/>
        <v>0</v>
      </c>
      <c r="AL37" s="14">
        <f t="shared" si="9"/>
        <v>0.50182300000000168</v>
      </c>
      <c r="AM37" s="14">
        <f t="shared" si="10"/>
        <v>-2.1324200000000015E-2</v>
      </c>
      <c r="AN37" s="14">
        <f t="shared" si="11"/>
        <v>-8.9999999999999802E-4</v>
      </c>
    </row>
    <row r="38" spans="1:40" ht="15" customHeight="1" x14ac:dyDescent="0.25">
      <c r="A38" s="6">
        <v>210040</v>
      </c>
      <c r="B38" s="5" t="s">
        <v>1115</v>
      </c>
      <c r="C38" s="11">
        <v>369</v>
      </c>
      <c r="D38" s="11">
        <v>61</v>
      </c>
      <c r="E38" s="12">
        <v>0.1653</v>
      </c>
      <c r="F38" s="11">
        <v>54.743594999999999</v>
      </c>
      <c r="G38" s="13">
        <v>1.1142856000000001</v>
      </c>
      <c r="H38" s="12">
        <v>0.1336</v>
      </c>
      <c r="I38" s="11">
        <v>379</v>
      </c>
      <c r="J38" s="11">
        <v>58</v>
      </c>
      <c r="K38" s="12">
        <v>0.153</v>
      </c>
      <c r="L38" s="11">
        <v>61.211979999999997</v>
      </c>
      <c r="M38" s="13">
        <v>0.94752689999999995</v>
      </c>
      <c r="N38" s="12">
        <v>0.11360000000000001</v>
      </c>
      <c r="P38" s="25">
        <v>369</v>
      </c>
      <c r="Q38" s="25">
        <v>59</v>
      </c>
      <c r="R38" s="26">
        <v>0.15989999999999999</v>
      </c>
      <c r="S38" s="25">
        <v>52.306510000000003</v>
      </c>
      <c r="T38" s="27">
        <v>1.1279667</v>
      </c>
      <c r="U38" s="26">
        <v>0.1328</v>
      </c>
      <c r="V38" s="25">
        <v>379</v>
      </c>
      <c r="W38" s="25">
        <v>55</v>
      </c>
      <c r="X38" s="26">
        <v>0.14510000000000001</v>
      </c>
      <c r="Y38" s="25">
        <v>57.721879999999999</v>
      </c>
      <c r="Z38" s="27">
        <v>0.95284489999999999</v>
      </c>
      <c r="AA38" s="26">
        <v>0.11219999999999999</v>
      </c>
      <c r="AC38" s="14">
        <f t="shared" si="0"/>
        <v>0</v>
      </c>
      <c r="AD38" s="14">
        <f t="shared" si="1"/>
        <v>2</v>
      </c>
      <c r="AE38" s="14">
        <f t="shared" si="2"/>
        <v>5.4000000000000159E-3</v>
      </c>
      <c r="AF38" s="14">
        <f t="shared" si="3"/>
        <v>2.4370849999999962</v>
      </c>
      <c r="AG38" s="14">
        <f t="shared" si="4"/>
        <v>-1.3681099999999891E-2</v>
      </c>
      <c r="AH38" s="14">
        <f t="shared" si="5"/>
        <v>7.9999999999999516E-4</v>
      </c>
      <c r="AI38" s="14">
        <f t="shared" si="6"/>
        <v>0</v>
      </c>
      <c r="AJ38" s="14">
        <f t="shared" si="7"/>
        <v>3</v>
      </c>
      <c r="AK38" s="14">
        <f t="shared" si="8"/>
        <v>7.8999999999999904E-3</v>
      </c>
      <c r="AL38" s="14">
        <f t="shared" si="9"/>
        <v>3.4900999999999982</v>
      </c>
      <c r="AM38" s="14">
        <f t="shared" si="10"/>
        <v>-5.3180000000000449E-3</v>
      </c>
      <c r="AN38" s="14">
        <f t="shared" si="11"/>
        <v>1.4000000000000123E-3</v>
      </c>
    </row>
    <row r="39" spans="1:40" ht="15" customHeight="1" x14ac:dyDescent="0.25">
      <c r="A39" s="6">
        <v>210043</v>
      </c>
      <c r="B39" s="5" t="s">
        <v>1116</v>
      </c>
      <c r="C39" s="11">
        <v>437</v>
      </c>
      <c r="D39" s="11">
        <v>54</v>
      </c>
      <c r="E39" s="12">
        <v>0.1236</v>
      </c>
      <c r="F39" s="11">
        <v>53.620615000000001</v>
      </c>
      <c r="G39" s="13">
        <v>1.0070754</v>
      </c>
      <c r="H39" s="12">
        <v>0.1208</v>
      </c>
      <c r="I39" s="11">
        <v>504</v>
      </c>
      <c r="J39" s="11">
        <v>63</v>
      </c>
      <c r="K39" s="12">
        <v>0.125</v>
      </c>
      <c r="L39" s="11">
        <v>62.599559999999997</v>
      </c>
      <c r="M39" s="13">
        <v>1.0063968000000001</v>
      </c>
      <c r="N39" s="12">
        <v>0.1207</v>
      </c>
      <c r="P39" s="25">
        <v>437</v>
      </c>
      <c r="Q39" s="25">
        <v>54</v>
      </c>
      <c r="R39" s="26">
        <v>0.1236</v>
      </c>
      <c r="S39" s="25">
        <v>52.69941</v>
      </c>
      <c r="T39" s="27">
        <v>1.0246793999999999</v>
      </c>
      <c r="U39" s="26">
        <v>0.1206</v>
      </c>
      <c r="V39" s="25">
        <v>504</v>
      </c>
      <c r="W39" s="25">
        <v>62</v>
      </c>
      <c r="X39" s="26">
        <v>0.123</v>
      </c>
      <c r="Y39" s="25">
        <v>60.972490000000001</v>
      </c>
      <c r="Z39" s="27">
        <v>1.0168520000000001</v>
      </c>
      <c r="AA39" s="26">
        <v>0.1197</v>
      </c>
      <c r="AC39" s="14">
        <f t="shared" ref="AC39:AC60" si="12">C39-P39</f>
        <v>0</v>
      </c>
      <c r="AD39" s="14">
        <f t="shared" ref="AD39:AD60" si="13">D39-Q39</f>
        <v>0</v>
      </c>
      <c r="AE39" s="14">
        <f t="shared" ref="AE39:AE60" si="14">E39-R39</f>
        <v>0</v>
      </c>
      <c r="AF39" s="14">
        <f t="shared" ref="AF39:AF60" si="15">F39-S39</f>
        <v>0.9212050000000005</v>
      </c>
      <c r="AG39" s="14">
        <f t="shared" ref="AG39:AG60" si="16">G39-T39</f>
        <v>-1.7603999999999953E-2</v>
      </c>
      <c r="AH39" s="14">
        <f t="shared" ref="AH39:AH60" si="17">H39-U39</f>
        <v>2.0000000000000573E-4</v>
      </c>
      <c r="AI39" s="14">
        <f t="shared" ref="AI39:AI60" si="18">I39-V39</f>
        <v>0</v>
      </c>
      <c r="AJ39" s="14">
        <f t="shared" ref="AJ39:AJ60" si="19">J39-W39</f>
        <v>1</v>
      </c>
      <c r="AK39" s="14">
        <f t="shared" ref="AK39:AK60" si="20">K39-X39</f>
        <v>2.0000000000000018E-3</v>
      </c>
      <c r="AL39" s="14">
        <f t="shared" ref="AL39:AL60" si="21">L39-Y39</f>
        <v>1.6270699999999962</v>
      </c>
      <c r="AM39" s="14">
        <f t="shared" ref="AM39:AM60" si="22">M39-Z39</f>
        <v>-1.0455199999999998E-2</v>
      </c>
      <c r="AN39" s="14">
        <f t="shared" ref="AN39:AN60" si="23">N39-AA39</f>
        <v>1.0000000000000009E-3</v>
      </c>
    </row>
    <row r="40" spans="1:40" ht="15" customHeight="1" x14ac:dyDescent="0.25">
      <c r="A40" s="6">
        <v>210044</v>
      </c>
      <c r="B40" s="5" t="s">
        <v>1117</v>
      </c>
      <c r="C40" s="11">
        <v>251</v>
      </c>
      <c r="D40" s="11">
        <v>18</v>
      </c>
      <c r="E40" s="12">
        <v>7.17E-2</v>
      </c>
      <c r="F40" s="11">
        <v>20.186643</v>
      </c>
      <c r="G40" s="13">
        <v>0.89167870000000005</v>
      </c>
      <c r="H40" s="12">
        <v>0.1069</v>
      </c>
      <c r="I40" s="11">
        <v>362</v>
      </c>
      <c r="J40" s="11">
        <v>24</v>
      </c>
      <c r="K40" s="12">
        <v>6.6299999999999998E-2</v>
      </c>
      <c r="L40" s="11">
        <v>25.701004999999999</v>
      </c>
      <c r="M40" s="13">
        <v>0.93381559999999997</v>
      </c>
      <c r="N40" s="12">
        <v>0.112</v>
      </c>
      <c r="P40" s="25">
        <v>251</v>
      </c>
      <c r="Q40" s="25">
        <v>17</v>
      </c>
      <c r="R40" s="26">
        <v>6.7699999999999996E-2</v>
      </c>
      <c r="S40" s="25">
        <v>19.989588000000001</v>
      </c>
      <c r="T40" s="27">
        <v>0.8504427</v>
      </c>
      <c r="U40" s="26">
        <v>0.10009999999999999</v>
      </c>
      <c r="V40" s="25">
        <v>365</v>
      </c>
      <c r="W40" s="25">
        <v>25</v>
      </c>
      <c r="X40" s="26">
        <v>6.8500000000000005E-2</v>
      </c>
      <c r="Y40" s="25">
        <v>26.044295999999999</v>
      </c>
      <c r="Z40" s="27">
        <v>0.95990310000000001</v>
      </c>
      <c r="AA40" s="26">
        <v>0.113</v>
      </c>
      <c r="AC40" s="14">
        <f t="shared" si="12"/>
        <v>0</v>
      </c>
      <c r="AD40" s="14">
        <f t="shared" si="13"/>
        <v>1</v>
      </c>
      <c r="AE40" s="14">
        <f t="shared" si="14"/>
        <v>4.0000000000000036E-3</v>
      </c>
      <c r="AF40" s="14">
        <f t="shared" si="15"/>
        <v>0.19705499999999887</v>
      </c>
      <c r="AG40" s="14">
        <f t="shared" si="16"/>
        <v>4.123600000000005E-2</v>
      </c>
      <c r="AH40" s="14">
        <f t="shared" si="17"/>
        <v>6.8000000000000005E-3</v>
      </c>
      <c r="AI40" s="14">
        <f t="shared" si="18"/>
        <v>-3</v>
      </c>
      <c r="AJ40" s="14">
        <f t="shared" si="19"/>
        <v>-1</v>
      </c>
      <c r="AK40" s="14">
        <f t="shared" si="20"/>
        <v>-2.2000000000000075E-3</v>
      </c>
      <c r="AL40" s="14">
        <f t="shared" si="21"/>
        <v>-0.34329100000000068</v>
      </c>
      <c r="AM40" s="14">
        <f t="shared" si="22"/>
        <v>-2.6087500000000041E-2</v>
      </c>
      <c r="AN40" s="14">
        <f t="shared" si="23"/>
        <v>-1.0000000000000009E-3</v>
      </c>
    </row>
    <row r="41" spans="1:40" ht="15" customHeight="1" x14ac:dyDescent="0.25">
      <c r="A41" s="6">
        <v>210045</v>
      </c>
      <c r="B41" s="5" t="s">
        <v>1118</v>
      </c>
      <c r="C41" s="11">
        <v>5</v>
      </c>
      <c r="D41" s="11">
        <v>1</v>
      </c>
      <c r="E41" s="12">
        <v>0.2</v>
      </c>
      <c r="F41" s="11">
        <v>0.64567920000000001</v>
      </c>
      <c r="G41" s="13">
        <v>1.5487567</v>
      </c>
      <c r="H41" s="12">
        <v>0.1857</v>
      </c>
      <c r="I41" s="11">
        <v>5</v>
      </c>
      <c r="J41" s="11">
        <v>0</v>
      </c>
      <c r="K41" s="12">
        <v>0</v>
      </c>
      <c r="L41" s="11">
        <v>0.56837579999999999</v>
      </c>
      <c r="M41" s="13">
        <v>0</v>
      </c>
      <c r="N41" s="12">
        <v>0</v>
      </c>
      <c r="P41" s="25">
        <v>5</v>
      </c>
      <c r="Q41" s="25">
        <v>1</v>
      </c>
      <c r="R41" s="26">
        <v>0.2</v>
      </c>
      <c r="S41" s="25">
        <v>0.64871089999999998</v>
      </c>
      <c r="T41" s="27">
        <v>1.5415186000000001</v>
      </c>
      <c r="U41" s="26">
        <v>0.18149999999999999</v>
      </c>
      <c r="V41" s="25">
        <v>5</v>
      </c>
      <c r="W41" s="25">
        <v>0</v>
      </c>
      <c r="X41" s="26">
        <v>0</v>
      </c>
      <c r="Y41" s="25">
        <v>0.56517090000000003</v>
      </c>
      <c r="Z41" s="27">
        <v>0</v>
      </c>
      <c r="AA41" s="26">
        <v>0</v>
      </c>
      <c r="AC41" s="14">
        <f t="shared" si="12"/>
        <v>0</v>
      </c>
      <c r="AD41" s="14">
        <f t="shared" si="13"/>
        <v>0</v>
      </c>
      <c r="AE41" s="14">
        <f t="shared" si="14"/>
        <v>0</v>
      </c>
      <c r="AF41" s="14">
        <f t="shared" si="15"/>
        <v>-3.0316999999999705E-3</v>
      </c>
      <c r="AG41" s="14">
        <f t="shared" si="16"/>
        <v>7.238099999999914E-3</v>
      </c>
      <c r="AH41" s="14">
        <f t="shared" si="17"/>
        <v>4.2000000000000093E-3</v>
      </c>
      <c r="AI41" s="14">
        <f t="shared" si="18"/>
        <v>0</v>
      </c>
      <c r="AJ41" s="14">
        <f t="shared" si="19"/>
        <v>0</v>
      </c>
      <c r="AK41" s="14">
        <f t="shared" si="20"/>
        <v>0</v>
      </c>
      <c r="AL41" s="14">
        <f t="shared" si="21"/>
        <v>3.204899999999955E-3</v>
      </c>
      <c r="AM41" s="14">
        <f t="shared" si="22"/>
        <v>0</v>
      </c>
      <c r="AN41" s="14">
        <f t="shared" si="23"/>
        <v>0</v>
      </c>
    </row>
    <row r="42" spans="1:40" ht="15" customHeight="1" x14ac:dyDescent="0.25">
      <c r="A42" s="6">
        <v>210048</v>
      </c>
      <c r="B42" s="5" t="s">
        <v>1119</v>
      </c>
      <c r="C42" s="11">
        <v>418</v>
      </c>
      <c r="D42" s="11">
        <v>48</v>
      </c>
      <c r="E42" s="12">
        <v>0.1148</v>
      </c>
      <c r="F42" s="11">
        <v>42.076481000000001</v>
      </c>
      <c r="G42" s="13">
        <v>1.1407798</v>
      </c>
      <c r="H42" s="12">
        <v>0.1368</v>
      </c>
      <c r="I42" s="11">
        <v>361</v>
      </c>
      <c r="J42" s="11">
        <v>38</v>
      </c>
      <c r="K42" s="12">
        <v>0.1053</v>
      </c>
      <c r="L42" s="11">
        <v>38.767954000000003</v>
      </c>
      <c r="M42" s="13">
        <v>0.98019100000000003</v>
      </c>
      <c r="N42" s="12">
        <v>0.11749999999999999</v>
      </c>
      <c r="P42" s="25">
        <v>419</v>
      </c>
      <c r="Q42" s="25">
        <v>48</v>
      </c>
      <c r="R42" s="26">
        <v>0.11459999999999999</v>
      </c>
      <c r="S42" s="25">
        <v>40.747816</v>
      </c>
      <c r="T42" s="27">
        <v>1.1779771999999999</v>
      </c>
      <c r="U42" s="26">
        <v>0.13869999999999999</v>
      </c>
      <c r="V42" s="25">
        <v>362</v>
      </c>
      <c r="W42" s="25">
        <v>36</v>
      </c>
      <c r="X42" s="26">
        <v>9.9400000000000002E-2</v>
      </c>
      <c r="Y42" s="25">
        <v>37.784579000000001</v>
      </c>
      <c r="Z42" s="27">
        <v>0.95276959999999999</v>
      </c>
      <c r="AA42" s="26">
        <v>0.11219999999999999</v>
      </c>
      <c r="AC42" s="14">
        <f t="shared" si="12"/>
        <v>-1</v>
      </c>
      <c r="AD42" s="14">
        <f t="shared" si="13"/>
        <v>0</v>
      </c>
      <c r="AE42" s="14">
        <f t="shared" si="14"/>
        <v>2.0000000000000573E-4</v>
      </c>
      <c r="AF42" s="14">
        <f t="shared" si="15"/>
        <v>1.3286650000000009</v>
      </c>
      <c r="AG42" s="14">
        <f t="shared" si="16"/>
        <v>-3.7197399999999936E-2</v>
      </c>
      <c r="AH42" s="14">
        <f t="shared" si="17"/>
        <v>-1.899999999999985E-3</v>
      </c>
      <c r="AI42" s="14">
        <f t="shared" si="18"/>
        <v>-1</v>
      </c>
      <c r="AJ42" s="14">
        <f t="shared" si="19"/>
        <v>2</v>
      </c>
      <c r="AK42" s="14">
        <f t="shared" si="20"/>
        <v>5.9000000000000025E-3</v>
      </c>
      <c r="AL42" s="14">
        <f t="shared" si="21"/>
        <v>0.98337500000000233</v>
      </c>
      <c r="AM42" s="14">
        <f t="shared" si="22"/>
        <v>2.742140000000004E-2</v>
      </c>
      <c r="AN42" s="14">
        <f t="shared" si="23"/>
        <v>5.2999999999999992E-3</v>
      </c>
    </row>
    <row r="43" spans="1:40" ht="15" customHeight="1" x14ac:dyDescent="0.25">
      <c r="A43" s="6">
        <v>210049</v>
      </c>
      <c r="B43" s="5" t="s">
        <v>1120</v>
      </c>
      <c r="C43" s="11">
        <v>189</v>
      </c>
      <c r="D43" s="11">
        <v>19</v>
      </c>
      <c r="E43" s="12">
        <v>0.10050000000000001</v>
      </c>
      <c r="F43" s="11">
        <v>14.136865999999999</v>
      </c>
      <c r="G43" s="13">
        <v>1.3440037</v>
      </c>
      <c r="H43" s="12">
        <v>0.16120000000000001</v>
      </c>
      <c r="I43" s="11">
        <v>172</v>
      </c>
      <c r="J43" s="11">
        <v>9</v>
      </c>
      <c r="K43" s="12">
        <v>5.2299999999999999E-2</v>
      </c>
      <c r="L43" s="11">
        <v>15.450932999999999</v>
      </c>
      <c r="M43" s="13">
        <v>0.58248909999999998</v>
      </c>
      <c r="N43" s="12">
        <v>6.9800000000000001E-2</v>
      </c>
      <c r="P43" s="25">
        <v>189</v>
      </c>
      <c r="Q43" s="25">
        <v>19</v>
      </c>
      <c r="R43" s="26">
        <v>0.10050000000000001</v>
      </c>
      <c r="S43" s="25">
        <v>14.063627</v>
      </c>
      <c r="T43" s="27">
        <v>1.3510028000000001</v>
      </c>
      <c r="U43" s="26">
        <v>0.15909999999999999</v>
      </c>
      <c r="V43" s="25">
        <v>172</v>
      </c>
      <c r="W43" s="25">
        <v>9</v>
      </c>
      <c r="X43" s="26">
        <v>5.2299999999999999E-2</v>
      </c>
      <c r="Y43" s="25">
        <v>15.457841999999999</v>
      </c>
      <c r="Z43" s="27">
        <v>0.58222879999999999</v>
      </c>
      <c r="AA43" s="26">
        <v>6.8599999999999994E-2</v>
      </c>
      <c r="AC43" s="14">
        <f t="shared" si="12"/>
        <v>0</v>
      </c>
      <c r="AD43" s="14">
        <f t="shared" si="13"/>
        <v>0</v>
      </c>
      <c r="AE43" s="14">
        <f t="shared" si="14"/>
        <v>0</v>
      </c>
      <c r="AF43" s="14">
        <f t="shared" si="15"/>
        <v>7.3238999999999166E-2</v>
      </c>
      <c r="AG43" s="14">
        <f t="shared" si="16"/>
        <v>-6.9991000000000358E-3</v>
      </c>
      <c r="AH43" s="14">
        <f t="shared" si="17"/>
        <v>2.1000000000000185E-3</v>
      </c>
      <c r="AI43" s="14">
        <f t="shared" si="18"/>
        <v>0</v>
      </c>
      <c r="AJ43" s="14">
        <f t="shared" si="19"/>
        <v>0</v>
      </c>
      <c r="AK43" s="14">
        <f t="shared" si="20"/>
        <v>0</v>
      </c>
      <c r="AL43" s="14">
        <f t="shared" si="21"/>
        <v>-6.909000000000276E-3</v>
      </c>
      <c r="AM43" s="14">
        <f t="shared" si="22"/>
        <v>2.6029999999999109E-4</v>
      </c>
      <c r="AN43" s="14">
        <f t="shared" si="23"/>
        <v>1.2000000000000066E-3</v>
      </c>
    </row>
    <row r="44" spans="1:40" ht="15" customHeight="1" x14ac:dyDescent="0.25">
      <c r="A44" s="6">
        <v>210051</v>
      </c>
      <c r="B44" s="5" t="s">
        <v>1121</v>
      </c>
      <c r="C44" s="11">
        <v>210</v>
      </c>
      <c r="D44" s="11">
        <v>24</v>
      </c>
      <c r="E44" s="12">
        <v>0.1143</v>
      </c>
      <c r="F44" s="11">
        <v>29.310099000000001</v>
      </c>
      <c r="G44" s="13">
        <v>0.81883039999999996</v>
      </c>
      <c r="H44" s="12">
        <v>9.8199999999999996E-2</v>
      </c>
      <c r="I44" s="11">
        <v>252</v>
      </c>
      <c r="J44" s="11">
        <v>41</v>
      </c>
      <c r="K44" s="12">
        <v>0.16270000000000001</v>
      </c>
      <c r="L44" s="11">
        <v>37.961768999999997</v>
      </c>
      <c r="M44" s="13">
        <v>1.0800339999999999</v>
      </c>
      <c r="N44" s="12">
        <v>0.1295</v>
      </c>
      <c r="P44" s="25">
        <v>211</v>
      </c>
      <c r="Q44" s="25">
        <v>24</v>
      </c>
      <c r="R44" s="26">
        <v>0.1137</v>
      </c>
      <c r="S44" s="25">
        <v>29.308496999999999</v>
      </c>
      <c r="T44" s="27">
        <v>0.81887509999999997</v>
      </c>
      <c r="U44" s="26">
        <v>9.64E-2</v>
      </c>
      <c r="V44" s="25">
        <v>252</v>
      </c>
      <c r="W44" s="25">
        <v>41</v>
      </c>
      <c r="X44" s="26">
        <v>0.16270000000000001</v>
      </c>
      <c r="Y44" s="25">
        <v>37.760686999999997</v>
      </c>
      <c r="Z44" s="27">
        <v>1.0857853</v>
      </c>
      <c r="AA44" s="26">
        <v>0.1278</v>
      </c>
      <c r="AC44" s="14">
        <f t="shared" si="12"/>
        <v>-1</v>
      </c>
      <c r="AD44" s="14">
        <f t="shared" si="13"/>
        <v>0</v>
      </c>
      <c r="AE44" s="14">
        <f t="shared" si="14"/>
        <v>6.0000000000000331E-4</v>
      </c>
      <c r="AF44" s="14">
        <f t="shared" si="15"/>
        <v>1.6020000000018797E-3</v>
      </c>
      <c r="AG44" s="14">
        <f t="shared" si="16"/>
        <v>-4.4700000000008622E-5</v>
      </c>
      <c r="AH44" s="14">
        <f t="shared" si="17"/>
        <v>1.799999999999996E-3</v>
      </c>
      <c r="AI44" s="14">
        <f t="shared" si="18"/>
        <v>0</v>
      </c>
      <c r="AJ44" s="14">
        <f t="shared" si="19"/>
        <v>0</v>
      </c>
      <c r="AK44" s="14">
        <f t="shared" si="20"/>
        <v>0</v>
      </c>
      <c r="AL44" s="14">
        <f t="shared" si="21"/>
        <v>0.20108199999999954</v>
      </c>
      <c r="AM44" s="14">
        <f t="shared" si="22"/>
        <v>-5.7513000000000147E-3</v>
      </c>
      <c r="AN44" s="14">
        <f t="shared" si="23"/>
        <v>1.7000000000000071E-3</v>
      </c>
    </row>
    <row r="45" spans="1:40" ht="15" customHeight="1" x14ac:dyDescent="0.25">
      <c r="A45" s="6">
        <v>210055</v>
      </c>
      <c r="B45" s="5" t="s">
        <v>1122</v>
      </c>
      <c r="C45" s="11">
        <v>140</v>
      </c>
      <c r="D45" s="11">
        <v>35</v>
      </c>
      <c r="E45" s="12">
        <v>0.25</v>
      </c>
      <c r="F45" s="11">
        <v>22.682794000000001</v>
      </c>
      <c r="G45" s="13">
        <v>1.5430197999999999</v>
      </c>
      <c r="H45" s="12">
        <v>0.185</v>
      </c>
      <c r="I45" s="11">
        <v>139</v>
      </c>
      <c r="J45" s="11">
        <v>27</v>
      </c>
      <c r="K45" s="12">
        <v>0.19420000000000001</v>
      </c>
      <c r="L45" s="11">
        <v>20.595779</v>
      </c>
      <c r="M45" s="13">
        <v>1.3109481999999999</v>
      </c>
      <c r="N45" s="12">
        <v>0.15720000000000001</v>
      </c>
      <c r="P45" s="25">
        <v>140</v>
      </c>
      <c r="Q45" s="25">
        <v>32</v>
      </c>
      <c r="R45" s="26">
        <v>0.2286</v>
      </c>
      <c r="S45" s="25">
        <v>21.285513000000002</v>
      </c>
      <c r="T45" s="27">
        <v>1.5033699</v>
      </c>
      <c r="U45" s="26">
        <v>0.17699999999999999</v>
      </c>
      <c r="V45" s="25">
        <v>139</v>
      </c>
      <c r="W45" s="25">
        <v>26</v>
      </c>
      <c r="X45" s="26">
        <v>0.18709999999999999</v>
      </c>
      <c r="Y45" s="25">
        <v>19.557798999999999</v>
      </c>
      <c r="Z45" s="27">
        <v>1.329393</v>
      </c>
      <c r="AA45" s="26">
        <v>0.1565</v>
      </c>
      <c r="AC45" s="14">
        <f t="shared" si="12"/>
        <v>0</v>
      </c>
      <c r="AD45" s="14">
        <f t="shared" si="13"/>
        <v>3</v>
      </c>
      <c r="AE45" s="14">
        <f t="shared" si="14"/>
        <v>2.1400000000000002E-2</v>
      </c>
      <c r="AF45" s="14">
        <f t="shared" si="15"/>
        <v>1.3972809999999996</v>
      </c>
      <c r="AG45" s="14">
        <f t="shared" si="16"/>
        <v>3.9649899999999905E-2</v>
      </c>
      <c r="AH45" s="14">
        <f t="shared" si="17"/>
        <v>8.0000000000000071E-3</v>
      </c>
      <c r="AI45" s="14">
        <f t="shared" si="18"/>
        <v>0</v>
      </c>
      <c r="AJ45" s="14">
        <f t="shared" si="19"/>
        <v>1</v>
      </c>
      <c r="AK45" s="14">
        <f t="shared" si="20"/>
        <v>7.100000000000023E-3</v>
      </c>
      <c r="AL45" s="14">
        <f t="shared" si="21"/>
        <v>1.037980000000001</v>
      </c>
      <c r="AM45" s="14">
        <f t="shared" si="22"/>
        <v>-1.844480000000015E-2</v>
      </c>
      <c r="AN45" s="14">
        <f t="shared" si="23"/>
        <v>7.0000000000000617E-4</v>
      </c>
    </row>
    <row r="46" spans="1:40" ht="15" customHeight="1" x14ac:dyDescent="0.25">
      <c r="A46" s="6">
        <v>210056</v>
      </c>
      <c r="B46" s="5" t="s">
        <v>1123</v>
      </c>
      <c r="C46" s="11">
        <v>245</v>
      </c>
      <c r="D46" s="11">
        <v>39</v>
      </c>
      <c r="E46" s="12">
        <v>0.15920000000000001</v>
      </c>
      <c r="F46" s="11">
        <v>38.997222999999998</v>
      </c>
      <c r="G46" s="13">
        <v>1.0000712</v>
      </c>
      <c r="H46" s="12">
        <v>0.11990000000000001</v>
      </c>
      <c r="I46" s="11">
        <v>243</v>
      </c>
      <c r="J46" s="11">
        <v>42</v>
      </c>
      <c r="K46" s="12">
        <v>0.17280000000000001</v>
      </c>
      <c r="L46" s="11">
        <v>37.692107999999998</v>
      </c>
      <c r="M46" s="13">
        <v>1.1142916</v>
      </c>
      <c r="N46" s="12">
        <v>0.1336</v>
      </c>
      <c r="P46" s="25">
        <v>245</v>
      </c>
      <c r="Q46" s="25">
        <v>39</v>
      </c>
      <c r="R46" s="26">
        <v>0.15920000000000001</v>
      </c>
      <c r="S46" s="25">
        <v>38.877749000000001</v>
      </c>
      <c r="T46" s="27">
        <v>1.0031445000000001</v>
      </c>
      <c r="U46" s="26">
        <v>0.1181</v>
      </c>
      <c r="V46" s="25">
        <v>243</v>
      </c>
      <c r="W46" s="25">
        <v>42</v>
      </c>
      <c r="X46" s="26">
        <v>0.17280000000000001</v>
      </c>
      <c r="Y46" s="25">
        <v>37.496287000000002</v>
      </c>
      <c r="Z46" s="27">
        <v>1.1201109</v>
      </c>
      <c r="AA46" s="26">
        <v>0.13189999999999999</v>
      </c>
      <c r="AC46" s="14">
        <f t="shared" si="12"/>
        <v>0</v>
      </c>
      <c r="AD46" s="14">
        <f t="shared" si="13"/>
        <v>0</v>
      </c>
      <c r="AE46" s="14">
        <f t="shared" si="14"/>
        <v>0</v>
      </c>
      <c r="AF46" s="14">
        <f t="shared" si="15"/>
        <v>0.11947399999999675</v>
      </c>
      <c r="AG46" s="14">
        <f t="shared" si="16"/>
        <v>-3.0733000000000565E-3</v>
      </c>
      <c r="AH46" s="14">
        <f t="shared" si="17"/>
        <v>1.8000000000000099E-3</v>
      </c>
      <c r="AI46" s="14">
        <f t="shared" si="18"/>
        <v>0</v>
      </c>
      <c r="AJ46" s="14">
        <f t="shared" si="19"/>
        <v>0</v>
      </c>
      <c r="AK46" s="14">
        <f t="shared" si="20"/>
        <v>0</v>
      </c>
      <c r="AL46" s="14">
        <f t="shared" si="21"/>
        <v>0.19582099999999514</v>
      </c>
      <c r="AM46" s="14">
        <f t="shared" si="22"/>
        <v>-5.8192999999999717E-3</v>
      </c>
      <c r="AN46" s="14">
        <f t="shared" si="23"/>
        <v>1.7000000000000071E-3</v>
      </c>
    </row>
    <row r="47" spans="1:40" ht="15" customHeight="1" x14ac:dyDescent="0.25">
      <c r="A47" s="6">
        <v>210057</v>
      </c>
      <c r="B47" s="5" t="s">
        <v>1124</v>
      </c>
      <c r="C47" s="11">
        <v>428</v>
      </c>
      <c r="D47" s="11">
        <v>40</v>
      </c>
      <c r="E47" s="12">
        <v>9.35E-2</v>
      </c>
      <c r="F47" s="11">
        <v>32.391598000000002</v>
      </c>
      <c r="G47" s="13">
        <v>1.2348881</v>
      </c>
      <c r="H47" s="12">
        <v>0.14810000000000001</v>
      </c>
      <c r="I47" s="11">
        <v>381</v>
      </c>
      <c r="J47" s="11">
        <v>20</v>
      </c>
      <c r="K47" s="12">
        <v>5.2499999999999998E-2</v>
      </c>
      <c r="L47" s="11">
        <v>30.555686999999999</v>
      </c>
      <c r="M47" s="13">
        <v>0.65454259999999997</v>
      </c>
      <c r="N47" s="12">
        <v>7.85E-2</v>
      </c>
      <c r="P47" s="25">
        <v>437</v>
      </c>
      <c r="Q47" s="25">
        <v>38</v>
      </c>
      <c r="R47" s="26">
        <v>8.6999999999999994E-2</v>
      </c>
      <c r="S47" s="25">
        <v>33.283465</v>
      </c>
      <c r="T47" s="27">
        <v>1.1417081</v>
      </c>
      <c r="U47" s="26">
        <v>0.13439999999999999</v>
      </c>
      <c r="V47" s="25">
        <v>385</v>
      </c>
      <c r="W47" s="25">
        <v>20</v>
      </c>
      <c r="X47" s="26">
        <v>5.1900000000000002E-2</v>
      </c>
      <c r="Y47" s="25">
        <v>30.865765</v>
      </c>
      <c r="Z47" s="27">
        <v>0.64796710000000002</v>
      </c>
      <c r="AA47" s="26">
        <v>7.6300000000000007E-2</v>
      </c>
      <c r="AC47" s="14">
        <f t="shared" si="12"/>
        <v>-9</v>
      </c>
      <c r="AD47" s="14">
        <f t="shared" si="13"/>
        <v>2</v>
      </c>
      <c r="AE47" s="14">
        <f t="shared" si="14"/>
        <v>6.5000000000000058E-3</v>
      </c>
      <c r="AF47" s="14">
        <f t="shared" si="15"/>
        <v>-0.89186699999999774</v>
      </c>
      <c r="AG47" s="14">
        <f t="shared" si="16"/>
        <v>9.3180000000000041E-2</v>
      </c>
      <c r="AH47" s="14">
        <f t="shared" si="17"/>
        <v>1.3700000000000018E-2</v>
      </c>
      <c r="AI47" s="14">
        <f t="shared" si="18"/>
        <v>-4</v>
      </c>
      <c r="AJ47" s="14">
        <f t="shared" si="19"/>
        <v>0</v>
      </c>
      <c r="AK47" s="14">
        <f t="shared" si="20"/>
        <v>5.9999999999999637E-4</v>
      </c>
      <c r="AL47" s="14">
        <f t="shared" si="21"/>
        <v>-0.31007800000000074</v>
      </c>
      <c r="AM47" s="14">
        <f t="shared" si="22"/>
        <v>6.5754999999999564E-3</v>
      </c>
      <c r="AN47" s="14">
        <f t="shared" si="23"/>
        <v>2.1999999999999936E-3</v>
      </c>
    </row>
    <row r="48" spans="1:40" ht="15" customHeight="1" x14ac:dyDescent="0.25">
      <c r="A48" s="6">
        <v>210058</v>
      </c>
      <c r="B48" s="5" t="s">
        <v>1125</v>
      </c>
      <c r="C48" s="11">
        <v>11</v>
      </c>
      <c r="D48" s="11">
        <v>1</v>
      </c>
      <c r="E48" s="12">
        <v>9.0899999999999995E-2</v>
      </c>
      <c r="F48" s="11">
        <v>0.77598299999999998</v>
      </c>
      <c r="G48" s="13">
        <v>1.2886880000000001</v>
      </c>
      <c r="H48" s="12">
        <v>0.1545</v>
      </c>
      <c r="I48" s="11">
        <v>8</v>
      </c>
      <c r="J48" s="11">
        <v>1</v>
      </c>
      <c r="K48" s="12">
        <v>0.125</v>
      </c>
      <c r="L48" s="11">
        <v>0.71393280000000003</v>
      </c>
      <c r="M48" s="13">
        <v>1.400692</v>
      </c>
      <c r="N48" s="12">
        <v>0.16800000000000001</v>
      </c>
      <c r="P48" s="25">
        <v>11</v>
      </c>
      <c r="Q48" s="25">
        <v>1</v>
      </c>
      <c r="R48" s="26">
        <v>9.0899999999999995E-2</v>
      </c>
      <c r="S48" s="25">
        <v>0.78013460000000001</v>
      </c>
      <c r="T48" s="27">
        <v>1.2818301000000001</v>
      </c>
      <c r="U48" s="26">
        <v>0.15090000000000001</v>
      </c>
      <c r="V48" s="25">
        <v>8</v>
      </c>
      <c r="W48" s="25">
        <v>1</v>
      </c>
      <c r="X48" s="26">
        <v>0.125</v>
      </c>
      <c r="Y48" s="25">
        <v>0.71673589999999998</v>
      </c>
      <c r="Z48" s="27">
        <v>1.395214</v>
      </c>
      <c r="AA48" s="26">
        <v>0.1643</v>
      </c>
      <c r="AC48" s="14">
        <f t="shared" si="12"/>
        <v>0</v>
      </c>
      <c r="AD48" s="14">
        <f t="shared" si="13"/>
        <v>0</v>
      </c>
      <c r="AE48" s="14">
        <f t="shared" si="14"/>
        <v>0</v>
      </c>
      <c r="AF48" s="14">
        <f t="shared" si="15"/>
        <v>-4.151600000000033E-3</v>
      </c>
      <c r="AG48" s="14">
        <f t="shared" si="16"/>
        <v>6.8578999999999724E-3</v>
      </c>
      <c r="AH48" s="14">
        <f t="shared" si="17"/>
        <v>3.5999999999999921E-3</v>
      </c>
      <c r="AI48" s="14">
        <f t="shared" si="18"/>
        <v>0</v>
      </c>
      <c r="AJ48" s="14">
        <f t="shared" si="19"/>
        <v>0</v>
      </c>
      <c r="AK48" s="14">
        <f t="shared" si="20"/>
        <v>0</v>
      </c>
      <c r="AL48" s="14">
        <f t="shared" si="21"/>
        <v>-2.8030999999999473E-3</v>
      </c>
      <c r="AM48" s="14">
        <f t="shared" si="22"/>
        <v>5.4780000000000939E-3</v>
      </c>
      <c r="AN48" s="14">
        <f t="shared" si="23"/>
        <v>3.7000000000000088E-3</v>
      </c>
    </row>
    <row r="49" spans="1:40" ht="15" customHeight="1" x14ac:dyDescent="0.25">
      <c r="A49" s="6">
        <v>210060</v>
      </c>
      <c r="B49" s="5" t="s">
        <v>1126</v>
      </c>
      <c r="C49" s="11">
        <v>46</v>
      </c>
      <c r="D49" s="11">
        <v>4</v>
      </c>
      <c r="E49" s="12">
        <v>8.6999999999999994E-2</v>
      </c>
      <c r="F49" s="11">
        <v>6.3527674000000003</v>
      </c>
      <c r="G49" s="13">
        <v>0.62964690000000001</v>
      </c>
      <c r="H49" s="12">
        <v>7.5499999999999998E-2</v>
      </c>
      <c r="I49" s="11">
        <v>64</v>
      </c>
      <c r="J49" s="11">
        <v>8</v>
      </c>
      <c r="K49" s="12">
        <v>0.125</v>
      </c>
      <c r="L49" s="11">
        <v>9.1389391</v>
      </c>
      <c r="M49" s="13">
        <v>0.87537509999999996</v>
      </c>
      <c r="N49" s="12">
        <v>0.105</v>
      </c>
      <c r="P49" s="25">
        <v>46</v>
      </c>
      <c r="Q49" s="25">
        <v>4</v>
      </c>
      <c r="R49" s="26">
        <v>8.6999999999999994E-2</v>
      </c>
      <c r="S49" s="25">
        <v>6.3298451</v>
      </c>
      <c r="T49" s="27">
        <v>0.63192700000000002</v>
      </c>
      <c r="U49" s="26">
        <v>7.4399999999999994E-2</v>
      </c>
      <c r="V49" s="25">
        <v>64</v>
      </c>
      <c r="W49" s="25">
        <v>8</v>
      </c>
      <c r="X49" s="26">
        <v>0.125</v>
      </c>
      <c r="Y49" s="25">
        <v>9.1317841000000008</v>
      </c>
      <c r="Z49" s="27">
        <v>0.87606099999999998</v>
      </c>
      <c r="AA49" s="26">
        <v>0.1031</v>
      </c>
      <c r="AC49" s="14">
        <f t="shared" si="12"/>
        <v>0</v>
      </c>
      <c r="AD49" s="14">
        <f t="shared" si="13"/>
        <v>0</v>
      </c>
      <c r="AE49" s="14">
        <f t="shared" si="14"/>
        <v>0</v>
      </c>
      <c r="AF49" s="14">
        <f t="shared" si="15"/>
        <v>2.2922300000000284E-2</v>
      </c>
      <c r="AG49" s="14">
        <f t="shared" si="16"/>
        <v>-2.2801000000000071E-3</v>
      </c>
      <c r="AH49" s="14">
        <f t="shared" si="17"/>
        <v>1.1000000000000038E-3</v>
      </c>
      <c r="AI49" s="14">
        <f t="shared" si="18"/>
        <v>0</v>
      </c>
      <c r="AJ49" s="14">
        <f t="shared" si="19"/>
        <v>0</v>
      </c>
      <c r="AK49" s="14">
        <f t="shared" si="20"/>
        <v>0</v>
      </c>
      <c r="AL49" s="14">
        <f t="shared" si="21"/>
        <v>7.1549999999991343E-3</v>
      </c>
      <c r="AM49" s="14">
        <f t="shared" si="22"/>
        <v>-6.8590000000001705E-4</v>
      </c>
      <c r="AN49" s="14">
        <f t="shared" si="23"/>
        <v>1.8999999999999989E-3</v>
      </c>
    </row>
    <row r="50" spans="1:40" ht="15" customHeight="1" x14ac:dyDescent="0.25">
      <c r="A50" s="6">
        <v>210061</v>
      </c>
      <c r="B50" s="5" t="s">
        <v>1127</v>
      </c>
      <c r="C50" s="11">
        <v>65</v>
      </c>
      <c r="D50" s="11">
        <v>3</v>
      </c>
      <c r="E50" s="12">
        <v>4.6199999999999998E-2</v>
      </c>
      <c r="F50" s="11">
        <v>8.2760183000000005</v>
      </c>
      <c r="G50" s="13">
        <v>0.36249320000000002</v>
      </c>
      <c r="H50" s="12">
        <v>4.3499999999999997E-2</v>
      </c>
      <c r="I50" s="11">
        <v>71</v>
      </c>
      <c r="J50" s="11">
        <v>6</v>
      </c>
      <c r="K50" s="12">
        <v>8.4500000000000006E-2</v>
      </c>
      <c r="L50" s="11">
        <v>8.1068431000000007</v>
      </c>
      <c r="M50" s="13">
        <v>0.74011550000000004</v>
      </c>
      <c r="N50" s="12">
        <v>8.8800000000000004E-2</v>
      </c>
      <c r="P50" s="25">
        <v>65</v>
      </c>
      <c r="Q50" s="25">
        <v>3</v>
      </c>
      <c r="R50" s="26">
        <v>4.6199999999999998E-2</v>
      </c>
      <c r="S50" s="25">
        <v>8.2294491000000001</v>
      </c>
      <c r="T50" s="27">
        <v>0.36454439999999999</v>
      </c>
      <c r="U50" s="26">
        <v>4.2900000000000001E-2</v>
      </c>
      <c r="V50" s="25">
        <v>71</v>
      </c>
      <c r="W50" s="25">
        <v>6</v>
      </c>
      <c r="X50" s="26">
        <v>8.4500000000000006E-2</v>
      </c>
      <c r="Y50" s="25">
        <v>8.0478995999999992</v>
      </c>
      <c r="Z50" s="27">
        <v>0.74553610000000003</v>
      </c>
      <c r="AA50" s="26">
        <v>8.7800000000000003E-2</v>
      </c>
      <c r="AC50" s="14">
        <f t="shared" si="12"/>
        <v>0</v>
      </c>
      <c r="AD50" s="14">
        <f t="shared" si="13"/>
        <v>0</v>
      </c>
      <c r="AE50" s="14">
        <f t="shared" si="14"/>
        <v>0</v>
      </c>
      <c r="AF50" s="14">
        <f t="shared" si="15"/>
        <v>4.6569200000000421E-2</v>
      </c>
      <c r="AG50" s="14">
        <f t="shared" si="16"/>
        <v>-2.0511999999999753E-3</v>
      </c>
      <c r="AH50" s="14">
        <f t="shared" si="17"/>
        <v>5.9999999999999637E-4</v>
      </c>
      <c r="AI50" s="14">
        <f t="shared" si="18"/>
        <v>0</v>
      </c>
      <c r="AJ50" s="14">
        <f t="shared" si="19"/>
        <v>0</v>
      </c>
      <c r="AK50" s="14">
        <f t="shared" si="20"/>
        <v>0</v>
      </c>
      <c r="AL50" s="14">
        <f t="shared" si="21"/>
        <v>5.8943500000001592E-2</v>
      </c>
      <c r="AM50" s="14">
        <f t="shared" si="22"/>
        <v>-5.4205999999999976E-3</v>
      </c>
      <c r="AN50" s="14">
        <f t="shared" si="23"/>
        <v>1.0000000000000009E-3</v>
      </c>
    </row>
    <row r="51" spans="1:40" ht="15" customHeight="1" x14ac:dyDescent="0.25">
      <c r="A51" s="6">
        <v>210062</v>
      </c>
      <c r="B51" s="5" t="s">
        <v>1128</v>
      </c>
      <c r="C51" s="11">
        <v>380</v>
      </c>
      <c r="D51" s="11">
        <v>46</v>
      </c>
      <c r="E51" s="12">
        <v>0.1211</v>
      </c>
      <c r="F51" s="11">
        <v>41.885711999999998</v>
      </c>
      <c r="G51" s="13">
        <v>1.0982265</v>
      </c>
      <c r="H51" s="12">
        <v>0.13170000000000001</v>
      </c>
      <c r="I51" s="11">
        <v>346</v>
      </c>
      <c r="J51" s="11">
        <v>32</v>
      </c>
      <c r="K51" s="12">
        <v>9.2499999999999999E-2</v>
      </c>
      <c r="L51" s="11">
        <v>42.843293000000003</v>
      </c>
      <c r="M51" s="13">
        <v>0.74690800000000002</v>
      </c>
      <c r="N51" s="12">
        <v>8.9599999999999999E-2</v>
      </c>
      <c r="P51" s="25">
        <v>380</v>
      </c>
      <c r="Q51" s="25">
        <v>46</v>
      </c>
      <c r="R51" s="26">
        <v>0.1211</v>
      </c>
      <c r="S51" s="25">
        <v>39.931997000000003</v>
      </c>
      <c r="T51" s="27">
        <v>1.1519584</v>
      </c>
      <c r="U51" s="26">
        <v>0.1356</v>
      </c>
      <c r="V51" s="25">
        <v>346</v>
      </c>
      <c r="W51" s="25">
        <v>30</v>
      </c>
      <c r="X51" s="26">
        <v>8.6699999999999999E-2</v>
      </c>
      <c r="Y51" s="25">
        <v>40.458316000000003</v>
      </c>
      <c r="Z51" s="27">
        <v>0.74150389999999999</v>
      </c>
      <c r="AA51" s="26">
        <v>8.7300000000000003E-2</v>
      </c>
      <c r="AC51" s="14">
        <f t="shared" si="12"/>
        <v>0</v>
      </c>
      <c r="AD51" s="14">
        <f t="shared" si="13"/>
        <v>0</v>
      </c>
      <c r="AE51" s="14">
        <f t="shared" si="14"/>
        <v>0</v>
      </c>
      <c r="AF51" s="14">
        <f t="shared" si="15"/>
        <v>1.9537149999999954</v>
      </c>
      <c r="AG51" s="14">
        <f t="shared" si="16"/>
        <v>-5.3731900000000055E-2</v>
      </c>
      <c r="AH51" s="14">
        <f t="shared" si="17"/>
        <v>-3.8999999999999868E-3</v>
      </c>
      <c r="AI51" s="14">
        <f t="shared" si="18"/>
        <v>0</v>
      </c>
      <c r="AJ51" s="14">
        <f t="shared" si="19"/>
        <v>2</v>
      </c>
      <c r="AK51" s="14">
        <f t="shared" si="20"/>
        <v>5.7999999999999996E-3</v>
      </c>
      <c r="AL51" s="14">
        <f t="shared" si="21"/>
        <v>2.3849769999999992</v>
      </c>
      <c r="AM51" s="14">
        <f t="shared" si="22"/>
        <v>5.4041000000000228E-3</v>
      </c>
      <c r="AN51" s="14">
        <f t="shared" si="23"/>
        <v>2.2999999999999965E-3</v>
      </c>
    </row>
    <row r="52" spans="1:40" ht="15" customHeight="1" x14ac:dyDescent="0.25">
      <c r="A52" s="6">
        <v>210063</v>
      </c>
      <c r="B52" s="5" t="s">
        <v>1129</v>
      </c>
      <c r="C52" s="11">
        <v>291</v>
      </c>
      <c r="D52" s="11">
        <v>28</v>
      </c>
      <c r="E52" s="12">
        <v>9.6199999999999994E-2</v>
      </c>
      <c r="F52" s="11">
        <v>26.187971999999998</v>
      </c>
      <c r="G52" s="13">
        <v>1.0691932</v>
      </c>
      <c r="H52" s="12">
        <v>0.12820000000000001</v>
      </c>
      <c r="I52" s="11">
        <v>308</v>
      </c>
      <c r="J52" s="11">
        <v>32</v>
      </c>
      <c r="K52" s="12">
        <v>0.10390000000000001</v>
      </c>
      <c r="L52" s="11">
        <v>29.882178</v>
      </c>
      <c r="M52" s="13">
        <v>1.0708724000000001</v>
      </c>
      <c r="N52" s="12">
        <v>0.12839999999999999</v>
      </c>
      <c r="P52" s="25">
        <v>292</v>
      </c>
      <c r="Q52" s="25">
        <v>25</v>
      </c>
      <c r="R52" s="26">
        <v>8.5599999999999996E-2</v>
      </c>
      <c r="S52" s="25">
        <v>25.451312000000001</v>
      </c>
      <c r="T52" s="27">
        <v>0.98226760000000002</v>
      </c>
      <c r="U52" s="26">
        <v>0.1157</v>
      </c>
      <c r="V52" s="25">
        <v>309</v>
      </c>
      <c r="W52" s="25">
        <v>32</v>
      </c>
      <c r="X52" s="26">
        <v>0.1036</v>
      </c>
      <c r="Y52" s="25">
        <v>28.825990000000001</v>
      </c>
      <c r="Z52" s="27">
        <v>1.1101093</v>
      </c>
      <c r="AA52" s="26">
        <v>0.13070000000000001</v>
      </c>
      <c r="AC52" s="14">
        <f t="shared" si="12"/>
        <v>-1</v>
      </c>
      <c r="AD52" s="14">
        <f t="shared" si="13"/>
        <v>3</v>
      </c>
      <c r="AE52" s="14">
        <f t="shared" si="14"/>
        <v>1.0599999999999998E-2</v>
      </c>
      <c r="AF52" s="14">
        <f t="shared" si="15"/>
        <v>0.73665999999999698</v>
      </c>
      <c r="AG52" s="14">
        <f t="shared" si="16"/>
        <v>8.6925599999999936E-2</v>
      </c>
      <c r="AH52" s="14">
        <f t="shared" si="17"/>
        <v>1.2500000000000011E-2</v>
      </c>
      <c r="AI52" s="14">
        <f t="shared" si="18"/>
        <v>-1</v>
      </c>
      <c r="AJ52" s="14">
        <f t="shared" si="19"/>
        <v>0</v>
      </c>
      <c r="AK52" s="14">
        <f t="shared" si="20"/>
        <v>3.0000000000000859E-4</v>
      </c>
      <c r="AL52" s="14">
        <f t="shared" si="21"/>
        <v>1.0561879999999988</v>
      </c>
      <c r="AM52" s="14">
        <f t="shared" si="22"/>
        <v>-3.9236899999999908E-2</v>
      </c>
      <c r="AN52" s="14">
        <f t="shared" si="23"/>
        <v>-2.3000000000000242E-3</v>
      </c>
    </row>
    <row r="53" spans="1:40" ht="15" customHeight="1" x14ac:dyDescent="0.25">
      <c r="A53" s="6">
        <v>210064</v>
      </c>
      <c r="B53" s="5" t="s">
        <v>1130</v>
      </c>
      <c r="C53" s="11">
        <v>1</v>
      </c>
      <c r="D53" s="11">
        <v>0</v>
      </c>
      <c r="E53" s="12">
        <v>0</v>
      </c>
      <c r="F53" s="11">
        <v>0.24830389999999999</v>
      </c>
      <c r="G53" s="13">
        <v>0</v>
      </c>
      <c r="H53" s="12">
        <v>0</v>
      </c>
      <c r="I53" s="11">
        <v>4</v>
      </c>
      <c r="J53" s="11">
        <v>0</v>
      </c>
      <c r="K53" s="12">
        <v>0</v>
      </c>
      <c r="L53" s="11">
        <v>0.86525059999999998</v>
      </c>
      <c r="M53" s="13">
        <v>0</v>
      </c>
      <c r="N53" s="12">
        <v>0</v>
      </c>
      <c r="P53" s="25">
        <v>1</v>
      </c>
      <c r="Q53" s="25">
        <v>0</v>
      </c>
      <c r="R53" s="26">
        <v>0</v>
      </c>
      <c r="S53" s="25">
        <v>0.24627879999999999</v>
      </c>
      <c r="T53" s="27">
        <v>0</v>
      </c>
      <c r="U53" s="26">
        <v>0</v>
      </c>
      <c r="V53" s="25">
        <v>4</v>
      </c>
      <c r="W53" s="25">
        <v>0</v>
      </c>
      <c r="X53" s="26">
        <v>0</v>
      </c>
      <c r="Y53" s="25">
        <v>0.8690407</v>
      </c>
      <c r="Z53" s="27">
        <v>0</v>
      </c>
      <c r="AA53" s="26">
        <v>0</v>
      </c>
      <c r="AC53" s="14">
        <f t="shared" si="12"/>
        <v>0</v>
      </c>
      <c r="AD53" s="14">
        <f t="shared" si="13"/>
        <v>0</v>
      </c>
      <c r="AE53" s="14">
        <f t="shared" si="14"/>
        <v>0</v>
      </c>
      <c r="AF53" s="14">
        <f t="shared" si="15"/>
        <v>2.0251000000000019E-3</v>
      </c>
      <c r="AG53" s="14">
        <f t="shared" si="16"/>
        <v>0</v>
      </c>
      <c r="AH53" s="14">
        <f t="shared" si="17"/>
        <v>0</v>
      </c>
      <c r="AI53" s="14">
        <f t="shared" si="18"/>
        <v>0</v>
      </c>
      <c r="AJ53" s="14">
        <f t="shared" si="19"/>
        <v>0</v>
      </c>
      <c r="AK53" s="14">
        <f t="shared" si="20"/>
        <v>0</v>
      </c>
      <c r="AL53" s="14">
        <f t="shared" si="21"/>
        <v>-3.7901000000000185E-3</v>
      </c>
      <c r="AM53" s="14">
        <f t="shared" si="22"/>
        <v>0</v>
      </c>
      <c r="AN53" s="14">
        <f t="shared" si="23"/>
        <v>0</v>
      </c>
    </row>
    <row r="54" spans="1:40" ht="15" customHeight="1" x14ac:dyDescent="0.25">
      <c r="A54" s="6">
        <v>210065</v>
      </c>
      <c r="B54" s="5" t="s">
        <v>1131</v>
      </c>
      <c r="C54" s="11">
        <v>151</v>
      </c>
      <c r="D54" s="11">
        <v>8</v>
      </c>
      <c r="E54" s="12">
        <v>5.2999999999999999E-2</v>
      </c>
      <c r="F54" s="11">
        <v>10.647297</v>
      </c>
      <c r="G54" s="13">
        <v>0.75136440000000004</v>
      </c>
      <c r="H54" s="12">
        <v>9.01E-2</v>
      </c>
      <c r="I54" s="11">
        <v>138</v>
      </c>
      <c r="J54" s="11">
        <v>8</v>
      </c>
      <c r="K54" s="12">
        <v>5.8000000000000003E-2</v>
      </c>
      <c r="L54" s="11">
        <v>10.172062</v>
      </c>
      <c r="M54" s="13">
        <v>0.78646780000000005</v>
      </c>
      <c r="N54" s="12">
        <v>9.4299999999999995E-2</v>
      </c>
      <c r="P54" s="25">
        <v>151</v>
      </c>
      <c r="Q54" s="25">
        <v>7</v>
      </c>
      <c r="R54" s="26">
        <v>4.6399999999999997E-2</v>
      </c>
      <c r="S54" s="25">
        <v>10.606134000000001</v>
      </c>
      <c r="T54" s="27">
        <v>0.65999540000000001</v>
      </c>
      <c r="U54" s="26">
        <v>7.7700000000000005E-2</v>
      </c>
      <c r="V54" s="25">
        <v>138</v>
      </c>
      <c r="W54" s="25">
        <v>8</v>
      </c>
      <c r="X54" s="26">
        <v>5.8000000000000003E-2</v>
      </c>
      <c r="Y54" s="25">
        <v>10.150596999999999</v>
      </c>
      <c r="Z54" s="27">
        <v>0.78813100000000003</v>
      </c>
      <c r="AA54" s="26">
        <v>9.2799999999999994E-2</v>
      </c>
      <c r="AC54" s="14">
        <f t="shared" si="12"/>
        <v>0</v>
      </c>
      <c r="AD54" s="14">
        <f t="shared" si="13"/>
        <v>1</v>
      </c>
      <c r="AE54" s="14">
        <f t="shared" si="14"/>
        <v>6.6000000000000017E-3</v>
      </c>
      <c r="AF54" s="14">
        <f t="shared" si="15"/>
        <v>4.1162999999999172E-2</v>
      </c>
      <c r="AG54" s="14">
        <f t="shared" si="16"/>
        <v>9.1369000000000034E-2</v>
      </c>
      <c r="AH54" s="14">
        <f t="shared" si="17"/>
        <v>1.2399999999999994E-2</v>
      </c>
      <c r="AI54" s="14">
        <f t="shared" si="18"/>
        <v>0</v>
      </c>
      <c r="AJ54" s="14">
        <f t="shared" si="19"/>
        <v>0</v>
      </c>
      <c r="AK54" s="14">
        <f t="shared" si="20"/>
        <v>0</v>
      </c>
      <c r="AL54" s="14">
        <f t="shared" si="21"/>
        <v>2.1465000000000956E-2</v>
      </c>
      <c r="AM54" s="14">
        <f t="shared" si="22"/>
        <v>-1.6631999999999758E-3</v>
      </c>
      <c r="AN54" s="14">
        <f t="shared" si="23"/>
        <v>1.5000000000000013E-3</v>
      </c>
    </row>
    <row r="55" spans="1:40" ht="15" customHeight="1" x14ac:dyDescent="0.25">
      <c r="A55" s="6">
        <v>213029</v>
      </c>
      <c r="B55" s="5" t="s">
        <v>1132</v>
      </c>
      <c r="C55" s="11" t="s">
        <v>1161</v>
      </c>
      <c r="D55" s="11" t="s">
        <v>1161</v>
      </c>
      <c r="E55" s="12" t="s">
        <v>1161</v>
      </c>
      <c r="F55" s="11" t="s">
        <v>1161</v>
      </c>
      <c r="G55" s="13" t="s">
        <v>1161</v>
      </c>
      <c r="H55" s="12" t="s">
        <v>1161</v>
      </c>
      <c r="I55" s="11">
        <v>1</v>
      </c>
      <c r="J55" s="11">
        <v>0</v>
      </c>
      <c r="K55" s="12">
        <v>0</v>
      </c>
      <c r="L55" s="11">
        <v>0.15555559999999999</v>
      </c>
      <c r="M55" s="13">
        <v>0</v>
      </c>
      <c r="N55" s="12">
        <v>0</v>
      </c>
      <c r="AC55" s="14" t="e">
        <f t="shared" si="12"/>
        <v>#VALUE!</v>
      </c>
      <c r="AD55" s="14" t="e">
        <f t="shared" si="13"/>
        <v>#VALUE!</v>
      </c>
      <c r="AE55" s="14" t="e">
        <f t="shared" si="14"/>
        <v>#VALUE!</v>
      </c>
      <c r="AF55" s="14" t="e">
        <f t="shared" si="15"/>
        <v>#VALUE!</v>
      </c>
      <c r="AG55" s="14" t="e">
        <f t="shared" si="16"/>
        <v>#VALUE!</v>
      </c>
      <c r="AH55" s="14" t="e">
        <f t="shared" si="17"/>
        <v>#VALUE!</v>
      </c>
      <c r="AI55" s="14">
        <f t="shared" si="18"/>
        <v>1</v>
      </c>
      <c r="AJ55" s="14">
        <f t="shared" si="19"/>
        <v>0</v>
      </c>
      <c r="AK55" s="14">
        <f t="shared" si="20"/>
        <v>0</v>
      </c>
      <c r="AL55" s="14">
        <f t="shared" si="21"/>
        <v>0.15555559999999999</v>
      </c>
      <c r="AM55" s="14">
        <f t="shared" si="22"/>
        <v>0</v>
      </c>
      <c r="AN55" s="14">
        <f t="shared" si="23"/>
        <v>0</v>
      </c>
    </row>
    <row r="56" spans="1:40" ht="15" customHeight="1" x14ac:dyDescent="0.25">
      <c r="A56" s="6">
        <v>213300</v>
      </c>
      <c r="B56" s="5" t="s">
        <v>1133</v>
      </c>
      <c r="C56" s="11">
        <v>54</v>
      </c>
      <c r="D56" s="11">
        <v>4</v>
      </c>
      <c r="E56" s="12">
        <v>7.4099999999999999E-2</v>
      </c>
      <c r="F56" s="11">
        <v>6.1386171999999997</v>
      </c>
      <c r="G56" s="13">
        <v>0.65161250000000004</v>
      </c>
      <c r="H56" s="12">
        <v>7.8100000000000003E-2</v>
      </c>
      <c r="I56" s="11">
        <v>39</v>
      </c>
      <c r="J56" s="11">
        <v>0</v>
      </c>
      <c r="K56" s="12">
        <v>0</v>
      </c>
      <c r="L56" s="11">
        <v>5.2153855</v>
      </c>
      <c r="M56" s="13">
        <v>0</v>
      </c>
      <c r="N56" s="12">
        <v>0</v>
      </c>
      <c r="AC56" s="14">
        <f t="shared" si="12"/>
        <v>54</v>
      </c>
      <c r="AD56" s="14">
        <f t="shared" si="13"/>
        <v>4</v>
      </c>
      <c r="AE56" s="14">
        <f t="shared" si="14"/>
        <v>7.4099999999999999E-2</v>
      </c>
      <c r="AF56" s="14">
        <f t="shared" si="15"/>
        <v>6.1386171999999997</v>
      </c>
      <c r="AG56" s="14">
        <f t="shared" si="16"/>
        <v>0.65161250000000004</v>
      </c>
      <c r="AH56" s="14">
        <f t="shared" si="17"/>
        <v>7.8100000000000003E-2</v>
      </c>
      <c r="AI56" s="14">
        <f t="shared" si="18"/>
        <v>39</v>
      </c>
      <c r="AJ56" s="14">
        <f t="shared" si="19"/>
        <v>0</v>
      </c>
      <c r="AK56" s="14">
        <f t="shared" si="20"/>
        <v>0</v>
      </c>
      <c r="AL56" s="14">
        <f t="shared" si="21"/>
        <v>5.2153855</v>
      </c>
      <c r="AM56" s="14">
        <f t="shared" si="22"/>
        <v>0</v>
      </c>
      <c r="AN56" s="14">
        <f t="shared" si="23"/>
        <v>0</v>
      </c>
    </row>
    <row r="57" spans="1:40" ht="15" customHeight="1" x14ac:dyDescent="0.25">
      <c r="A57" s="6">
        <v>214000</v>
      </c>
      <c r="B57" s="5" t="s">
        <v>1134</v>
      </c>
      <c r="C57" s="11">
        <v>513</v>
      </c>
      <c r="D57" s="11">
        <v>85</v>
      </c>
      <c r="E57" s="12">
        <v>0.16569999999999999</v>
      </c>
      <c r="F57" s="11">
        <v>79.462513999999999</v>
      </c>
      <c r="G57" s="13">
        <v>1.0696867999999999</v>
      </c>
      <c r="H57" s="12">
        <v>0.1283</v>
      </c>
      <c r="I57" s="11">
        <v>518</v>
      </c>
      <c r="J57" s="11">
        <v>67</v>
      </c>
      <c r="K57" s="12">
        <v>0.1293</v>
      </c>
      <c r="L57" s="11">
        <v>80.406755000000004</v>
      </c>
      <c r="M57" s="13">
        <v>0.83326330000000004</v>
      </c>
      <c r="N57" s="12">
        <v>9.9900000000000003E-2</v>
      </c>
      <c r="AC57" s="14">
        <f t="shared" si="12"/>
        <v>513</v>
      </c>
      <c r="AD57" s="14">
        <f t="shared" si="13"/>
        <v>85</v>
      </c>
      <c r="AE57" s="14">
        <f t="shared" si="14"/>
        <v>0.16569999999999999</v>
      </c>
      <c r="AF57" s="14">
        <f t="shared" si="15"/>
        <v>79.462513999999999</v>
      </c>
      <c r="AG57" s="14">
        <f t="shared" si="16"/>
        <v>1.0696867999999999</v>
      </c>
      <c r="AH57" s="14">
        <f t="shared" si="17"/>
        <v>0.1283</v>
      </c>
      <c r="AI57" s="14">
        <f t="shared" si="18"/>
        <v>518</v>
      </c>
      <c r="AJ57" s="14">
        <f t="shared" si="19"/>
        <v>67</v>
      </c>
      <c r="AK57" s="14">
        <f t="shared" si="20"/>
        <v>0.1293</v>
      </c>
      <c r="AL57" s="14">
        <f t="shared" si="21"/>
        <v>80.406755000000004</v>
      </c>
      <c r="AM57" s="14">
        <f t="shared" si="22"/>
        <v>0.83326330000000004</v>
      </c>
      <c r="AN57" s="14">
        <f t="shared" si="23"/>
        <v>9.9900000000000003E-2</v>
      </c>
    </row>
    <row r="58" spans="1:40" ht="15" customHeight="1" x14ac:dyDescent="0.25">
      <c r="A58" s="6">
        <v>214003</v>
      </c>
      <c r="B58" s="5" t="s">
        <v>1135</v>
      </c>
      <c r="C58" s="11">
        <v>112</v>
      </c>
      <c r="D58" s="11">
        <v>11</v>
      </c>
      <c r="E58" s="12">
        <v>9.8199999999999996E-2</v>
      </c>
      <c r="F58" s="11">
        <v>11.980077</v>
      </c>
      <c r="G58" s="13">
        <v>0.91819110000000004</v>
      </c>
      <c r="H58" s="12">
        <v>0.1101</v>
      </c>
      <c r="I58" s="11">
        <v>104</v>
      </c>
      <c r="J58" s="11">
        <v>5</v>
      </c>
      <c r="K58" s="12">
        <v>4.8099999999999997E-2</v>
      </c>
      <c r="L58" s="11">
        <v>12.260778</v>
      </c>
      <c r="M58" s="13">
        <v>0.40780450000000001</v>
      </c>
      <c r="N58" s="12">
        <v>4.8899999999999999E-2</v>
      </c>
      <c r="AC58" s="14">
        <f t="shared" si="12"/>
        <v>112</v>
      </c>
      <c r="AD58" s="14">
        <f t="shared" si="13"/>
        <v>11</v>
      </c>
      <c r="AE58" s="14">
        <f t="shared" si="14"/>
        <v>9.8199999999999996E-2</v>
      </c>
      <c r="AF58" s="14">
        <f t="shared" si="15"/>
        <v>11.980077</v>
      </c>
      <c r="AG58" s="14">
        <f t="shared" si="16"/>
        <v>0.91819110000000004</v>
      </c>
      <c r="AH58" s="14">
        <f t="shared" si="17"/>
        <v>0.1101</v>
      </c>
      <c r="AI58" s="14">
        <f t="shared" si="18"/>
        <v>104</v>
      </c>
      <c r="AJ58" s="14">
        <f t="shared" si="19"/>
        <v>5</v>
      </c>
      <c r="AK58" s="14">
        <f t="shared" si="20"/>
        <v>4.8099999999999997E-2</v>
      </c>
      <c r="AL58" s="14">
        <f t="shared" si="21"/>
        <v>12.260778</v>
      </c>
      <c r="AM58" s="14">
        <f t="shared" si="22"/>
        <v>0.40780450000000001</v>
      </c>
      <c r="AN58" s="14">
        <f t="shared" si="23"/>
        <v>4.8899999999999999E-2</v>
      </c>
    </row>
    <row r="59" spans="1:40" ht="15" customHeight="1" x14ac:dyDescent="0.25">
      <c r="A59" s="6">
        <v>214013</v>
      </c>
      <c r="B59" s="5" t="s">
        <v>1136</v>
      </c>
      <c r="C59" s="11">
        <v>191</v>
      </c>
      <c r="D59" s="11">
        <v>38</v>
      </c>
      <c r="E59" s="12">
        <v>0.19900000000000001</v>
      </c>
      <c r="F59" s="11">
        <v>31.079004999999999</v>
      </c>
      <c r="G59" s="13">
        <v>1.2226904000000001</v>
      </c>
      <c r="H59" s="12">
        <v>0.14660000000000001</v>
      </c>
      <c r="I59" s="11">
        <v>250</v>
      </c>
      <c r="J59" s="11">
        <v>39</v>
      </c>
      <c r="K59" s="12">
        <v>0.156</v>
      </c>
      <c r="L59" s="11">
        <v>38.632638999999998</v>
      </c>
      <c r="M59" s="13">
        <v>1.0095091</v>
      </c>
      <c r="N59" s="12">
        <v>0.1211</v>
      </c>
      <c r="AC59" s="14">
        <f t="shared" si="12"/>
        <v>191</v>
      </c>
      <c r="AD59" s="14">
        <f t="shared" si="13"/>
        <v>38</v>
      </c>
      <c r="AE59" s="14">
        <f t="shared" si="14"/>
        <v>0.19900000000000001</v>
      </c>
      <c r="AF59" s="14">
        <f t="shared" si="15"/>
        <v>31.079004999999999</v>
      </c>
      <c r="AG59" s="14">
        <f t="shared" si="16"/>
        <v>1.2226904000000001</v>
      </c>
      <c r="AH59" s="14">
        <f t="shared" si="17"/>
        <v>0.14660000000000001</v>
      </c>
      <c r="AI59" s="14">
        <f t="shared" si="18"/>
        <v>250</v>
      </c>
      <c r="AJ59" s="14">
        <f t="shared" si="19"/>
        <v>39</v>
      </c>
      <c r="AK59" s="14">
        <f t="shared" si="20"/>
        <v>0.156</v>
      </c>
      <c r="AL59" s="14">
        <f t="shared" si="21"/>
        <v>38.632638999999998</v>
      </c>
      <c r="AM59" s="14">
        <f t="shared" si="22"/>
        <v>1.0095091</v>
      </c>
      <c r="AN59" s="14">
        <f t="shared" si="23"/>
        <v>0.1211</v>
      </c>
    </row>
    <row r="60" spans="1:40" ht="15" customHeight="1" x14ac:dyDescent="0.25">
      <c r="A60" s="15" t="s">
        <v>1161</v>
      </c>
      <c r="B60" s="16" t="s">
        <v>1137</v>
      </c>
      <c r="C60" s="17">
        <v>18825</v>
      </c>
      <c r="D60" s="17">
        <v>2380</v>
      </c>
      <c r="E60" s="18">
        <v>0.12640000000000001</v>
      </c>
      <c r="F60" s="17">
        <v>2099.5225999999998</v>
      </c>
      <c r="G60" s="19">
        <v>1.1335911000000001</v>
      </c>
      <c r="H60" s="18">
        <v>0.13589999999999999</v>
      </c>
      <c r="I60" s="17">
        <v>19294</v>
      </c>
      <c r="J60" s="17">
        <v>2377</v>
      </c>
      <c r="K60" s="18">
        <v>0.1232</v>
      </c>
      <c r="L60" s="17">
        <v>2236.4078</v>
      </c>
      <c r="M60" s="19">
        <v>1.0628652000000001</v>
      </c>
      <c r="N60" s="18">
        <v>0.1275</v>
      </c>
      <c r="P60" s="28">
        <v>18024</v>
      </c>
      <c r="Q60" s="28">
        <v>2189</v>
      </c>
      <c r="R60" s="29">
        <v>0.12139999999999999</v>
      </c>
      <c r="S60" s="28">
        <v>1928.3914</v>
      </c>
      <c r="T60" s="30">
        <v>1.135143</v>
      </c>
      <c r="U60" s="29">
        <v>0.13370000000000001</v>
      </c>
      <c r="V60" s="28">
        <v>18438</v>
      </c>
      <c r="W60" s="28">
        <v>2224</v>
      </c>
      <c r="X60" s="29">
        <v>0.1206</v>
      </c>
      <c r="Y60" s="28">
        <v>2053.9034999999999</v>
      </c>
      <c r="Z60" s="30">
        <v>1.0828161999999999</v>
      </c>
      <c r="AA60" s="29">
        <v>0.1275</v>
      </c>
      <c r="AC60" s="14">
        <f t="shared" si="12"/>
        <v>801</v>
      </c>
      <c r="AD60" s="14">
        <f t="shared" si="13"/>
        <v>191</v>
      </c>
      <c r="AE60" s="14">
        <f t="shared" si="14"/>
        <v>5.0000000000000183E-3</v>
      </c>
      <c r="AF60" s="14">
        <f t="shared" si="15"/>
        <v>171.13119999999981</v>
      </c>
      <c r="AG60" s="14">
        <f t="shared" si="16"/>
        <v>-1.5518999999999394E-3</v>
      </c>
      <c r="AH60" s="14">
        <f t="shared" si="17"/>
        <v>2.1999999999999797E-3</v>
      </c>
      <c r="AI60" s="14">
        <f t="shared" si="18"/>
        <v>856</v>
      </c>
      <c r="AJ60" s="14">
        <f t="shared" si="19"/>
        <v>153</v>
      </c>
      <c r="AK60" s="14">
        <f t="shared" si="20"/>
        <v>2.6000000000000051E-3</v>
      </c>
      <c r="AL60" s="14">
        <f t="shared" si="21"/>
        <v>182.50430000000006</v>
      </c>
      <c r="AM60" s="14">
        <f t="shared" si="22"/>
        <v>-1.995099999999983E-2</v>
      </c>
      <c r="AN60" s="14">
        <f t="shared" si="23"/>
        <v>0</v>
      </c>
    </row>
    <row r="61" spans="1:40" ht="12.95" customHeight="1" x14ac:dyDescent="0.25"/>
    <row r="62" spans="1:40" s="20" customFormat="1" ht="12" customHeight="1" x14ac:dyDescent="0.2">
      <c r="A62" s="20" t="s">
        <v>1138</v>
      </c>
    </row>
    <row r="63" spans="1:40" s="20" customFormat="1" ht="12" customHeight="1" x14ac:dyDescent="0.2">
      <c r="A63" s="20" t="s">
        <v>1139</v>
      </c>
    </row>
    <row r="64" spans="1:40" s="20" customFormat="1" ht="12" customHeight="1" x14ac:dyDescent="0.2">
      <c r="A64" s="20" t="s">
        <v>1140</v>
      </c>
    </row>
    <row r="65" spans="1:1" s="20" customFormat="1" ht="12" customHeight="1" x14ac:dyDescent="0.2">
      <c r="A65" s="20" t="s">
        <v>1141</v>
      </c>
    </row>
    <row r="66" spans="1:1" s="20" customFormat="1" ht="12" customHeight="1" x14ac:dyDescent="0.2">
      <c r="A66" s="20" t="s">
        <v>1162</v>
      </c>
    </row>
    <row r="67" spans="1:1" s="20" customFormat="1" ht="12" customHeight="1" x14ac:dyDescent="0.2">
      <c r="A67" s="20" t="s">
        <v>1163</v>
      </c>
    </row>
    <row r="68" spans="1:1" s="20" customFormat="1" ht="12" customHeight="1" x14ac:dyDescent="0.2">
      <c r="A68" s="20" t="s">
        <v>1164</v>
      </c>
    </row>
    <row r="69" spans="1:1" s="20" customFormat="1" ht="12" customHeight="1" x14ac:dyDescent="0.2">
      <c r="A69" s="20" t="s">
        <v>1165</v>
      </c>
    </row>
    <row r="70" spans="1:1" s="20" customFormat="1" ht="12" customHeight="1" x14ac:dyDescent="0.2">
      <c r="A70" s="20" t="s">
        <v>1143</v>
      </c>
    </row>
    <row r="71" spans="1:1" ht="12.95" customHeight="1" x14ac:dyDescent="0.25"/>
  </sheetData>
  <autoFilter ref="A6:N60"/>
  <mergeCells count="9">
    <mergeCell ref="V4:AA4"/>
    <mergeCell ref="AC4:AH4"/>
    <mergeCell ref="AI4:AN4"/>
    <mergeCell ref="A1:N1"/>
    <mergeCell ref="A2:N2"/>
    <mergeCell ref="A4:B4"/>
    <mergeCell ref="C4:H4"/>
    <mergeCell ref="I4:N4"/>
    <mergeCell ref="P4:U4"/>
  </mergeCells>
  <pageMargins left="0" right="0" top="0" bottom="0" header="0.5" footer="0.5"/>
  <pageSetup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66"/>
  <sheetViews>
    <sheetView tabSelected="1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T1"/>
    </sheetView>
  </sheetViews>
  <sheetFormatPr defaultColWidth="9.140625" defaultRowHeight="15" customHeight="1" x14ac:dyDescent="0.25"/>
  <cols>
    <col min="1" max="1" width="10" style="1" customWidth="1"/>
    <col min="2" max="2" width="22.28515625" style="1" customWidth="1"/>
    <col min="3" max="20" width="13" style="1" customWidth="1"/>
    <col min="21" max="16384" width="9.140625" style="1"/>
  </cols>
  <sheetData>
    <row r="1" spans="1:20" ht="20.25" x14ac:dyDescent="0.3">
      <c r="A1" s="112" t="s">
        <v>1169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12.95" customHeight="1" x14ac:dyDescent="0.25">
      <c r="A2" s="109" t="s">
        <v>1065</v>
      </c>
      <c r="B2" s="109"/>
      <c r="C2" s="110" t="s">
        <v>1171</v>
      </c>
      <c r="D2" s="110"/>
      <c r="E2" s="110"/>
      <c r="F2" s="110"/>
      <c r="G2" s="110"/>
      <c r="H2" s="110"/>
      <c r="I2" s="111" t="s">
        <v>1172</v>
      </c>
      <c r="J2" s="111"/>
      <c r="K2" s="111"/>
      <c r="L2" s="111"/>
      <c r="M2" s="111"/>
      <c r="N2" s="111"/>
      <c r="O2" s="109" t="s">
        <v>1173</v>
      </c>
      <c r="P2" s="109"/>
      <c r="Q2" s="109"/>
      <c r="R2" s="109"/>
      <c r="S2" s="109"/>
      <c r="T2" s="109"/>
    </row>
    <row r="3" spans="1:20" ht="33.75" customHeight="1" x14ac:dyDescent="0.25">
      <c r="A3" s="70" t="s">
        <v>1067</v>
      </c>
      <c r="B3" s="70" t="s">
        <v>1068</v>
      </c>
      <c r="C3" s="44" t="s">
        <v>1069</v>
      </c>
      <c r="D3" s="44" t="s">
        <v>1070</v>
      </c>
      <c r="E3" s="44" t="s">
        <v>1071</v>
      </c>
      <c r="F3" s="44" t="s">
        <v>1072</v>
      </c>
      <c r="G3" s="44" t="s">
        <v>1073</v>
      </c>
      <c r="H3" s="44" t="s">
        <v>1074</v>
      </c>
      <c r="I3" s="44" t="s">
        <v>1149</v>
      </c>
      <c r="J3" s="44" t="s">
        <v>1150</v>
      </c>
      <c r="K3" s="44" t="s">
        <v>1151</v>
      </c>
      <c r="L3" s="44" t="s">
        <v>1152</v>
      </c>
      <c r="M3" s="44" t="s">
        <v>1153</v>
      </c>
      <c r="N3" s="44" t="s">
        <v>1167</v>
      </c>
      <c r="O3" s="44"/>
      <c r="P3" s="44"/>
      <c r="Q3" s="44"/>
      <c r="R3" s="44"/>
      <c r="S3" s="44"/>
      <c r="T3" s="44"/>
    </row>
    <row r="4" spans="1:20" ht="77.25" customHeight="1" x14ac:dyDescent="0.25">
      <c r="A4" s="70" t="s">
        <v>1076</v>
      </c>
      <c r="B4" s="70" t="s">
        <v>1077</v>
      </c>
      <c r="C4" s="45" t="s">
        <v>1177</v>
      </c>
      <c r="D4" s="45" t="s">
        <v>1178</v>
      </c>
      <c r="E4" s="45" t="s">
        <v>1080</v>
      </c>
      <c r="F4" s="45" t="s">
        <v>1179</v>
      </c>
      <c r="G4" s="45" t="s">
        <v>1082</v>
      </c>
      <c r="H4" s="45" t="s">
        <v>1083</v>
      </c>
      <c r="I4" s="45" t="s">
        <v>1177</v>
      </c>
      <c r="J4" s="45" t="s">
        <v>1178</v>
      </c>
      <c r="K4" s="45" t="s">
        <v>1080</v>
      </c>
      <c r="L4" s="45" t="s">
        <v>1179</v>
      </c>
      <c r="M4" s="45" t="s">
        <v>1082</v>
      </c>
      <c r="N4" s="45" t="s">
        <v>1083</v>
      </c>
      <c r="O4" s="45" t="s">
        <v>1177</v>
      </c>
      <c r="P4" s="45" t="s">
        <v>1178</v>
      </c>
      <c r="Q4" s="45" t="s">
        <v>1080</v>
      </c>
      <c r="R4" s="45" t="s">
        <v>1179</v>
      </c>
      <c r="S4" s="45" t="s">
        <v>1082</v>
      </c>
      <c r="T4" s="45" t="s">
        <v>1083</v>
      </c>
    </row>
    <row r="5" spans="1:20" ht="15" customHeight="1" x14ac:dyDescent="0.25">
      <c r="A5" s="71">
        <v>210001</v>
      </c>
      <c r="B5" s="72" t="s">
        <v>1084</v>
      </c>
      <c r="C5" s="52">
        <v>13853</v>
      </c>
      <c r="D5" s="52">
        <v>1712</v>
      </c>
      <c r="E5" s="53">
        <v>0.1236</v>
      </c>
      <c r="F5" s="52">
        <v>1737.9845</v>
      </c>
      <c r="G5" s="54">
        <v>0.98504910000000001</v>
      </c>
      <c r="H5" s="53">
        <v>0.1181</v>
      </c>
      <c r="I5" s="52">
        <v>13858</v>
      </c>
      <c r="J5" s="52">
        <v>1687</v>
      </c>
      <c r="K5" s="53">
        <v>0.1217</v>
      </c>
      <c r="L5" s="52">
        <v>1719.5597</v>
      </c>
      <c r="M5" s="54">
        <v>0.98106510000000002</v>
      </c>
      <c r="N5" s="53">
        <v>0.11550000000000001</v>
      </c>
      <c r="O5" s="46">
        <f t="shared" ref="O5:O36" si="0">C5-I5</f>
        <v>-5</v>
      </c>
      <c r="P5" s="46">
        <f t="shared" ref="P5:P36" si="1">D5-J5</f>
        <v>25</v>
      </c>
      <c r="Q5" s="86">
        <f t="shared" ref="Q5:Q36" si="2">E5-K5</f>
        <v>1.8999999999999989E-3</v>
      </c>
      <c r="R5" s="46">
        <f t="shared" ref="R5:R36" si="3">F5-L5</f>
        <v>18.424800000000005</v>
      </c>
      <c r="S5" s="83">
        <f t="shared" ref="S5:S36" si="4">G5-M5</f>
        <v>3.9839999999999876E-3</v>
      </c>
      <c r="T5" s="86">
        <f t="shared" ref="T5:T36" si="5">H5-N5</f>
        <v>2.5999999999999912E-3</v>
      </c>
    </row>
    <row r="6" spans="1:20" ht="15" customHeight="1" x14ac:dyDescent="0.25">
      <c r="A6" s="71">
        <v>210002</v>
      </c>
      <c r="B6" s="72" t="s">
        <v>1085</v>
      </c>
      <c r="C6" s="52">
        <v>23047</v>
      </c>
      <c r="D6" s="52">
        <v>3557</v>
      </c>
      <c r="E6" s="53">
        <v>0.15429999999999999</v>
      </c>
      <c r="F6" s="52">
        <v>3152.3393000000001</v>
      </c>
      <c r="G6" s="54">
        <v>1.1283684</v>
      </c>
      <c r="H6" s="53">
        <v>0.1353</v>
      </c>
      <c r="I6" s="52">
        <v>23223</v>
      </c>
      <c r="J6" s="52">
        <v>3536</v>
      </c>
      <c r="K6" s="53">
        <v>0.15229999999999999</v>
      </c>
      <c r="L6" s="52">
        <v>3148.1613000000002</v>
      </c>
      <c r="M6" s="54">
        <v>1.1231952999999999</v>
      </c>
      <c r="N6" s="53">
        <v>0.13220000000000001</v>
      </c>
      <c r="O6" s="46">
        <f t="shared" si="0"/>
        <v>-176</v>
      </c>
      <c r="P6" s="46">
        <f t="shared" si="1"/>
        <v>21</v>
      </c>
      <c r="Q6" s="86">
        <f t="shared" si="2"/>
        <v>2.0000000000000018E-3</v>
      </c>
      <c r="R6" s="46">
        <f t="shared" si="3"/>
        <v>4.1779999999998836</v>
      </c>
      <c r="S6" s="83">
        <f t="shared" si="4"/>
        <v>5.1731000000001526E-3</v>
      </c>
      <c r="T6" s="86">
        <f t="shared" si="5"/>
        <v>3.0999999999999917E-3</v>
      </c>
    </row>
    <row r="7" spans="1:20" ht="15" customHeight="1" x14ac:dyDescent="0.25">
      <c r="A7" s="71">
        <v>210003</v>
      </c>
      <c r="B7" s="72" t="s">
        <v>1086</v>
      </c>
      <c r="C7" s="52">
        <v>10403</v>
      </c>
      <c r="D7" s="52">
        <v>1259</v>
      </c>
      <c r="E7" s="53">
        <v>0.121</v>
      </c>
      <c r="F7" s="52">
        <v>1412.7399</v>
      </c>
      <c r="G7" s="54">
        <v>0.89117610000000003</v>
      </c>
      <c r="H7" s="53">
        <v>0.1069</v>
      </c>
      <c r="I7" s="52">
        <v>10451</v>
      </c>
      <c r="J7" s="52">
        <v>1242</v>
      </c>
      <c r="K7" s="53">
        <v>0.1188</v>
      </c>
      <c r="L7" s="52">
        <v>1384.671</v>
      </c>
      <c r="M7" s="54">
        <v>0.89696390000000004</v>
      </c>
      <c r="N7" s="53">
        <v>0.1056</v>
      </c>
      <c r="O7" s="46">
        <f t="shared" si="0"/>
        <v>-48</v>
      </c>
      <c r="P7" s="46">
        <f t="shared" si="1"/>
        <v>17</v>
      </c>
      <c r="Q7" s="86">
        <f t="shared" si="2"/>
        <v>2.1999999999999936E-3</v>
      </c>
      <c r="R7" s="46">
        <f t="shared" si="3"/>
        <v>28.068899999999985</v>
      </c>
      <c r="S7" s="83">
        <f t="shared" si="4"/>
        <v>-5.7878000000000096E-3</v>
      </c>
      <c r="T7" s="86">
        <f t="shared" si="5"/>
        <v>1.2999999999999956E-3</v>
      </c>
    </row>
    <row r="8" spans="1:20" ht="15" customHeight="1" x14ac:dyDescent="0.25">
      <c r="A8" s="71">
        <v>210004</v>
      </c>
      <c r="B8" s="72" t="s">
        <v>1087</v>
      </c>
      <c r="C8" s="52">
        <v>24259</v>
      </c>
      <c r="D8" s="52">
        <v>2066</v>
      </c>
      <c r="E8" s="53">
        <v>8.5199999999999998E-2</v>
      </c>
      <c r="F8" s="52">
        <v>2068.7676999999999</v>
      </c>
      <c r="G8" s="54">
        <v>0.99866220000000006</v>
      </c>
      <c r="H8" s="53">
        <v>0.1198</v>
      </c>
      <c r="I8" s="52">
        <v>24397</v>
      </c>
      <c r="J8" s="52">
        <v>2074</v>
      </c>
      <c r="K8" s="53">
        <v>8.5000000000000006E-2</v>
      </c>
      <c r="L8" s="52">
        <v>2082.1756999999998</v>
      </c>
      <c r="M8" s="54">
        <v>0.99607349999999995</v>
      </c>
      <c r="N8" s="53">
        <v>0.1173</v>
      </c>
      <c r="O8" s="46">
        <f t="shared" si="0"/>
        <v>-138</v>
      </c>
      <c r="P8" s="46">
        <f t="shared" si="1"/>
        <v>-8</v>
      </c>
      <c r="Q8" s="86">
        <f t="shared" si="2"/>
        <v>1.9999999999999185E-4</v>
      </c>
      <c r="R8" s="46">
        <f t="shared" si="3"/>
        <v>-13.407999999999902</v>
      </c>
      <c r="S8" s="83">
        <f t="shared" si="4"/>
        <v>2.5887000000001104E-3</v>
      </c>
      <c r="T8" s="86">
        <f t="shared" si="5"/>
        <v>2.5000000000000022E-3</v>
      </c>
    </row>
    <row r="9" spans="1:20" ht="15" customHeight="1" x14ac:dyDescent="0.25">
      <c r="A9" s="71">
        <v>210005</v>
      </c>
      <c r="B9" s="72" t="s">
        <v>1088</v>
      </c>
      <c r="C9" s="52">
        <v>14839</v>
      </c>
      <c r="D9" s="52">
        <v>1628</v>
      </c>
      <c r="E9" s="53">
        <v>0.10970000000000001</v>
      </c>
      <c r="F9" s="52">
        <v>1818.1313</v>
      </c>
      <c r="G9" s="54">
        <v>0.89542489999999997</v>
      </c>
      <c r="H9" s="53">
        <v>0.1074</v>
      </c>
      <c r="I9" s="52">
        <v>14877</v>
      </c>
      <c r="J9" s="52">
        <v>1611</v>
      </c>
      <c r="K9" s="53">
        <v>0.10829999999999999</v>
      </c>
      <c r="L9" s="52">
        <v>1802.4573</v>
      </c>
      <c r="M9" s="54">
        <v>0.89377989999999996</v>
      </c>
      <c r="N9" s="53">
        <v>0.1052</v>
      </c>
      <c r="O9" s="46">
        <f t="shared" si="0"/>
        <v>-38</v>
      </c>
      <c r="P9" s="46">
        <f t="shared" si="1"/>
        <v>17</v>
      </c>
      <c r="Q9" s="86">
        <f t="shared" si="2"/>
        <v>1.4000000000000123E-3</v>
      </c>
      <c r="R9" s="46">
        <f t="shared" si="3"/>
        <v>15.673999999999978</v>
      </c>
      <c r="S9" s="83">
        <f t="shared" si="4"/>
        <v>1.6450000000000076E-3</v>
      </c>
      <c r="T9" s="86">
        <f t="shared" si="5"/>
        <v>2.1999999999999936E-3</v>
      </c>
    </row>
    <row r="10" spans="1:20" ht="15" customHeight="1" x14ac:dyDescent="0.25">
      <c r="A10" s="71">
        <v>210006</v>
      </c>
      <c r="B10" s="72" t="s">
        <v>1089</v>
      </c>
      <c r="C10" s="52">
        <v>3955</v>
      </c>
      <c r="D10" s="52">
        <v>550</v>
      </c>
      <c r="E10" s="53">
        <v>0.1391</v>
      </c>
      <c r="F10" s="52">
        <v>611.90084000000002</v>
      </c>
      <c r="G10" s="54">
        <v>0.89883849999999998</v>
      </c>
      <c r="H10" s="53">
        <v>0.10780000000000001</v>
      </c>
      <c r="I10" s="52">
        <v>3956</v>
      </c>
      <c r="J10" s="52">
        <v>540</v>
      </c>
      <c r="K10" s="53">
        <v>0.13650000000000001</v>
      </c>
      <c r="L10" s="52">
        <v>590.63674000000003</v>
      </c>
      <c r="M10" s="54">
        <v>0.91426750000000001</v>
      </c>
      <c r="N10" s="53">
        <v>0.1076</v>
      </c>
      <c r="O10" s="46">
        <f t="shared" si="0"/>
        <v>-1</v>
      </c>
      <c r="P10" s="46">
        <f t="shared" si="1"/>
        <v>10</v>
      </c>
      <c r="Q10" s="86">
        <f t="shared" si="2"/>
        <v>2.5999999999999912E-3</v>
      </c>
      <c r="R10" s="46">
        <f t="shared" si="3"/>
        <v>21.264099999999985</v>
      </c>
      <c r="S10" s="83">
        <f t="shared" si="4"/>
        <v>-1.5429000000000026E-2</v>
      </c>
      <c r="T10" s="86">
        <f t="shared" si="5"/>
        <v>2.0000000000000573E-4</v>
      </c>
    </row>
    <row r="11" spans="1:20" ht="15" customHeight="1" x14ac:dyDescent="0.25">
      <c r="A11" s="71">
        <v>210008</v>
      </c>
      <c r="B11" s="72" t="s">
        <v>1090</v>
      </c>
      <c r="C11" s="52">
        <v>12418</v>
      </c>
      <c r="D11" s="52">
        <v>1104</v>
      </c>
      <c r="E11" s="53">
        <v>8.8900000000000007E-2</v>
      </c>
      <c r="F11" s="52">
        <v>1024.5827999999999</v>
      </c>
      <c r="G11" s="54">
        <v>1.0775117000000001</v>
      </c>
      <c r="H11" s="53">
        <v>0.12920000000000001</v>
      </c>
      <c r="I11" s="52">
        <v>12419</v>
      </c>
      <c r="J11" s="52">
        <v>1102</v>
      </c>
      <c r="K11" s="53">
        <v>8.8700000000000001E-2</v>
      </c>
      <c r="L11" s="52">
        <v>1020.3903</v>
      </c>
      <c r="M11" s="54">
        <v>1.0799789</v>
      </c>
      <c r="N11" s="53">
        <v>0.12720000000000001</v>
      </c>
      <c r="O11" s="46">
        <f t="shared" si="0"/>
        <v>-1</v>
      </c>
      <c r="P11" s="46">
        <f t="shared" si="1"/>
        <v>2</v>
      </c>
      <c r="Q11" s="86">
        <f t="shared" si="2"/>
        <v>2.0000000000000573E-4</v>
      </c>
      <c r="R11" s="46">
        <f t="shared" si="3"/>
        <v>4.1924999999998818</v>
      </c>
      <c r="S11" s="83">
        <f t="shared" si="4"/>
        <v>-2.4671999999998917E-3</v>
      </c>
      <c r="T11" s="86">
        <f t="shared" si="5"/>
        <v>2.0000000000000018E-3</v>
      </c>
    </row>
    <row r="12" spans="1:20" ht="15" customHeight="1" x14ac:dyDescent="0.25">
      <c r="A12" s="71">
        <v>210009</v>
      </c>
      <c r="B12" s="72" t="s">
        <v>1091</v>
      </c>
      <c r="C12" s="52">
        <v>39529</v>
      </c>
      <c r="D12" s="52">
        <v>5948</v>
      </c>
      <c r="E12" s="53">
        <v>0.15049999999999999</v>
      </c>
      <c r="F12" s="52">
        <v>5315.7443999999996</v>
      </c>
      <c r="G12" s="54">
        <v>1.1189401999999999</v>
      </c>
      <c r="H12" s="53">
        <v>0.13420000000000001</v>
      </c>
      <c r="I12" s="52">
        <v>39745</v>
      </c>
      <c r="J12" s="52">
        <v>5944</v>
      </c>
      <c r="K12" s="53">
        <v>0.14960000000000001</v>
      </c>
      <c r="L12" s="52">
        <v>5295.8872000000001</v>
      </c>
      <c r="M12" s="54">
        <v>1.1223803999999999</v>
      </c>
      <c r="N12" s="53">
        <v>0.13220000000000001</v>
      </c>
      <c r="O12" s="46">
        <f t="shared" si="0"/>
        <v>-216</v>
      </c>
      <c r="P12" s="46">
        <f t="shared" si="1"/>
        <v>4</v>
      </c>
      <c r="Q12" s="86">
        <f t="shared" si="2"/>
        <v>8.9999999999998415E-4</v>
      </c>
      <c r="R12" s="46">
        <f t="shared" si="3"/>
        <v>19.857199999999466</v>
      </c>
      <c r="S12" s="83">
        <f t="shared" si="4"/>
        <v>-3.4402000000000044E-3</v>
      </c>
      <c r="T12" s="86">
        <f t="shared" si="5"/>
        <v>2.0000000000000018E-3</v>
      </c>
    </row>
    <row r="13" spans="1:20" ht="15" customHeight="1" x14ac:dyDescent="0.25">
      <c r="A13" s="71">
        <v>210010</v>
      </c>
      <c r="B13" s="72" t="s">
        <v>1092</v>
      </c>
      <c r="C13" s="52">
        <v>2088</v>
      </c>
      <c r="D13" s="52">
        <v>299</v>
      </c>
      <c r="E13" s="53">
        <v>0.14319999999999999</v>
      </c>
      <c r="F13" s="52">
        <v>308.22849000000002</v>
      </c>
      <c r="G13" s="54">
        <v>0.97005960000000002</v>
      </c>
      <c r="H13" s="53">
        <v>0.1163</v>
      </c>
      <c r="I13" s="52">
        <v>2100</v>
      </c>
      <c r="J13" s="52">
        <v>285</v>
      </c>
      <c r="K13" s="53">
        <v>0.13569999999999999</v>
      </c>
      <c r="L13" s="52">
        <v>299.42104999999998</v>
      </c>
      <c r="M13" s="54">
        <v>0.95183689999999999</v>
      </c>
      <c r="N13" s="53">
        <v>0.11210000000000001</v>
      </c>
      <c r="O13" s="46">
        <f t="shared" si="0"/>
        <v>-12</v>
      </c>
      <c r="P13" s="46">
        <f t="shared" si="1"/>
        <v>14</v>
      </c>
      <c r="Q13" s="86">
        <f t="shared" si="2"/>
        <v>7.5000000000000067E-3</v>
      </c>
      <c r="R13" s="46">
        <f t="shared" si="3"/>
        <v>8.8074400000000423</v>
      </c>
      <c r="S13" s="83">
        <f t="shared" si="4"/>
        <v>1.8222700000000036E-2</v>
      </c>
      <c r="T13" s="86">
        <f t="shared" si="5"/>
        <v>4.1999999999999954E-3</v>
      </c>
    </row>
    <row r="14" spans="1:20" ht="15" customHeight="1" x14ac:dyDescent="0.25">
      <c r="A14" s="71">
        <v>210011</v>
      </c>
      <c r="B14" s="72" t="s">
        <v>1093</v>
      </c>
      <c r="C14" s="52">
        <v>13978</v>
      </c>
      <c r="D14" s="52">
        <v>1708</v>
      </c>
      <c r="E14" s="53">
        <v>0.1222</v>
      </c>
      <c r="F14" s="52">
        <v>1705.4046000000001</v>
      </c>
      <c r="G14" s="54">
        <v>1.0015219</v>
      </c>
      <c r="H14" s="53">
        <v>0.1201</v>
      </c>
      <c r="I14" s="52">
        <v>13979</v>
      </c>
      <c r="J14" s="52">
        <v>1703</v>
      </c>
      <c r="K14" s="53">
        <v>0.12180000000000001</v>
      </c>
      <c r="L14" s="52">
        <v>1701.7038</v>
      </c>
      <c r="M14" s="54">
        <v>1.0007617</v>
      </c>
      <c r="N14" s="53">
        <v>0.1178</v>
      </c>
      <c r="O14" s="46">
        <f t="shared" si="0"/>
        <v>-1</v>
      </c>
      <c r="P14" s="46">
        <f t="shared" si="1"/>
        <v>5</v>
      </c>
      <c r="Q14" s="86">
        <f t="shared" si="2"/>
        <v>3.9999999999999758E-4</v>
      </c>
      <c r="R14" s="46">
        <f t="shared" si="3"/>
        <v>3.700800000000072</v>
      </c>
      <c r="S14" s="83">
        <f t="shared" si="4"/>
        <v>7.6019999999998866E-4</v>
      </c>
      <c r="T14" s="86">
        <f t="shared" si="5"/>
        <v>2.2999999999999965E-3</v>
      </c>
    </row>
    <row r="15" spans="1:20" ht="15" customHeight="1" x14ac:dyDescent="0.25">
      <c r="A15" s="71">
        <v>210012</v>
      </c>
      <c r="B15" s="72" t="s">
        <v>1094</v>
      </c>
      <c r="C15" s="52">
        <v>13666</v>
      </c>
      <c r="D15" s="52">
        <v>1605</v>
      </c>
      <c r="E15" s="53">
        <v>0.1174</v>
      </c>
      <c r="F15" s="52">
        <v>1753.6246000000001</v>
      </c>
      <c r="G15" s="54">
        <v>0.91524720000000004</v>
      </c>
      <c r="H15" s="53">
        <v>0.10979999999999999</v>
      </c>
      <c r="I15" s="52">
        <v>13684</v>
      </c>
      <c r="J15" s="52">
        <v>1589</v>
      </c>
      <c r="K15" s="53">
        <v>0.11609999999999999</v>
      </c>
      <c r="L15" s="52">
        <v>1731.8006</v>
      </c>
      <c r="M15" s="54">
        <v>0.91754210000000003</v>
      </c>
      <c r="N15" s="53">
        <v>0.108</v>
      </c>
      <c r="O15" s="46">
        <f t="shared" si="0"/>
        <v>-18</v>
      </c>
      <c r="P15" s="46">
        <f t="shared" si="1"/>
        <v>16</v>
      </c>
      <c r="Q15" s="86">
        <f t="shared" si="2"/>
        <v>1.3000000000000095E-3</v>
      </c>
      <c r="R15" s="46">
        <f t="shared" si="3"/>
        <v>21.824000000000069</v>
      </c>
      <c r="S15" s="83">
        <f t="shared" si="4"/>
        <v>-2.2948999999999886E-3</v>
      </c>
      <c r="T15" s="86">
        <f t="shared" si="5"/>
        <v>1.799999999999996E-3</v>
      </c>
    </row>
    <row r="16" spans="1:20" ht="15" customHeight="1" x14ac:dyDescent="0.25">
      <c r="A16" s="71">
        <v>210013</v>
      </c>
      <c r="B16" s="72" t="s">
        <v>1095</v>
      </c>
      <c r="C16" s="52">
        <v>3404</v>
      </c>
      <c r="D16" s="52">
        <v>752</v>
      </c>
      <c r="E16" s="53">
        <v>0.22090000000000001</v>
      </c>
      <c r="F16" s="52">
        <v>587.89296999999999</v>
      </c>
      <c r="G16" s="54">
        <v>1.2791444000000001</v>
      </c>
      <c r="H16" s="53">
        <v>0.15340000000000001</v>
      </c>
      <c r="I16" s="52">
        <v>3408</v>
      </c>
      <c r="J16" s="52">
        <v>722</v>
      </c>
      <c r="K16" s="53">
        <v>0.21190000000000001</v>
      </c>
      <c r="L16" s="52">
        <v>561.21307999999999</v>
      </c>
      <c r="M16" s="54">
        <v>1.2864989</v>
      </c>
      <c r="N16" s="53">
        <v>0.1515</v>
      </c>
      <c r="O16" s="46">
        <f t="shared" si="0"/>
        <v>-4</v>
      </c>
      <c r="P16" s="46">
        <f t="shared" si="1"/>
        <v>30</v>
      </c>
      <c r="Q16" s="86">
        <f t="shared" si="2"/>
        <v>9.000000000000008E-3</v>
      </c>
      <c r="R16" s="46">
        <f t="shared" si="3"/>
        <v>26.67989</v>
      </c>
      <c r="S16" s="83">
        <f t="shared" si="4"/>
        <v>-7.3544999999999305E-3</v>
      </c>
      <c r="T16" s="86">
        <f t="shared" si="5"/>
        <v>1.9000000000000128E-3</v>
      </c>
    </row>
    <row r="17" spans="1:20" ht="15" customHeight="1" x14ac:dyDescent="0.25">
      <c r="A17" s="71">
        <v>210015</v>
      </c>
      <c r="B17" s="72" t="s">
        <v>1096</v>
      </c>
      <c r="C17" s="52">
        <v>19870</v>
      </c>
      <c r="D17" s="52">
        <v>2853</v>
      </c>
      <c r="E17" s="53">
        <v>0.14360000000000001</v>
      </c>
      <c r="F17" s="52">
        <v>2526.9560000000001</v>
      </c>
      <c r="G17" s="54">
        <v>1.1290264000000001</v>
      </c>
      <c r="H17" s="53">
        <v>0.13539999999999999</v>
      </c>
      <c r="I17" s="52">
        <v>19883</v>
      </c>
      <c r="J17" s="52">
        <v>2771</v>
      </c>
      <c r="K17" s="53">
        <v>0.1394</v>
      </c>
      <c r="L17" s="52">
        <v>2480.3453</v>
      </c>
      <c r="M17" s="54">
        <v>1.1171831000000001</v>
      </c>
      <c r="N17" s="53">
        <v>0.13150000000000001</v>
      </c>
      <c r="O17" s="46">
        <f t="shared" si="0"/>
        <v>-13</v>
      </c>
      <c r="P17" s="46">
        <f t="shared" si="1"/>
        <v>82</v>
      </c>
      <c r="Q17" s="86">
        <f t="shared" si="2"/>
        <v>4.2000000000000093E-3</v>
      </c>
      <c r="R17" s="46">
        <f t="shared" si="3"/>
        <v>46.610700000000179</v>
      </c>
      <c r="S17" s="83">
        <f t="shared" si="4"/>
        <v>1.1843300000000001E-2</v>
      </c>
      <c r="T17" s="86">
        <f t="shared" si="5"/>
        <v>3.8999999999999868E-3</v>
      </c>
    </row>
    <row r="18" spans="1:20" ht="15" customHeight="1" x14ac:dyDescent="0.25">
      <c r="A18" s="71">
        <v>210016</v>
      </c>
      <c r="B18" s="72" t="s">
        <v>1097</v>
      </c>
      <c r="C18" s="52">
        <v>9257</v>
      </c>
      <c r="D18" s="52">
        <v>964</v>
      </c>
      <c r="E18" s="53">
        <v>0.1041</v>
      </c>
      <c r="F18" s="52">
        <v>1120.7428</v>
      </c>
      <c r="G18" s="54">
        <v>0.86014380000000001</v>
      </c>
      <c r="H18" s="53">
        <v>0.1031</v>
      </c>
      <c r="I18" s="55">
        <v>9609</v>
      </c>
      <c r="J18" s="55">
        <v>925</v>
      </c>
      <c r="K18" s="56">
        <v>9.6299999999999997E-2</v>
      </c>
      <c r="L18" s="55">
        <v>1134.2799</v>
      </c>
      <c r="M18" s="57">
        <v>0.81549539999999998</v>
      </c>
      <c r="N18" s="56">
        <v>9.6000000000000002E-2</v>
      </c>
      <c r="O18" s="46">
        <f t="shared" si="0"/>
        <v>-352</v>
      </c>
      <c r="P18" s="46">
        <f t="shared" si="1"/>
        <v>39</v>
      </c>
      <c r="Q18" s="86">
        <f t="shared" si="2"/>
        <v>7.8000000000000014E-3</v>
      </c>
      <c r="R18" s="46">
        <f t="shared" si="3"/>
        <v>-13.537100000000009</v>
      </c>
      <c r="S18" s="83">
        <f t="shared" si="4"/>
        <v>4.4648400000000033E-2</v>
      </c>
      <c r="T18" s="86">
        <f t="shared" si="5"/>
        <v>7.0999999999999952E-3</v>
      </c>
    </row>
    <row r="19" spans="1:20" ht="15" customHeight="1" x14ac:dyDescent="0.25">
      <c r="A19" s="71">
        <v>210017</v>
      </c>
      <c r="B19" s="72" t="s">
        <v>1098</v>
      </c>
      <c r="C19" s="52">
        <v>1964</v>
      </c>
      <c r="D19" s="52">
        <v>117</v>
      </c>
      <c r="E19" s="53">
        <v>5.96E-2</v>
      </c>
      <c r="F19" s="52">
        <v>216.17541</v>
      </c>
      <c r="G19" s="54">
        <v>0.54122720000000002</v>
      </c>
      <c r="H19" s="53">
        <v>6.4899999999999999E-2</v>
      </c>
      <c r="I19" s="55">
        <v>1968</v>
      </c>
      <c r="J19" s="55">
        <v>117</v>
      </c>
      <c r="K19" s="56">
        <v>5.9499999999999997E-2</v>
      </c>
      <c r="L19" s="55">
        <v>216.26989</v>
      </c>
      <c r="M19" s="57">
        <v>0.54099070000000005</v>
      </c>
      <c r="N19" s="56">
        <v>6.3700000000000007E-2</v>
      </c>
      <c r="O19" s="46">
        <f t="shared" si="0"/>
        <v>-4</v>
      </c>
      <c r="P19" s="46">
        <f t="shared" si="1"/>
        <v>0</v>
      </c>
      <c r="Q19" s="86">
        <f t="shared" si="2"/>
        <v>1.0000000000000286E-4</v>
      </c>
      <c r="R19" s="46">
        <f t="shared" si="3"/>
        <v>-9.4480000000004338E-2</v>
      </c>
      <c r="S19" s="83">
        <f t="shared" si="4"/>
        <v>2.3649999999997284E-4</v>
      </c>
      <c r="T19" s="86">
        <f t="shared" si="5"/>
        <v>1.1999999999999927E-3</v>
      </c>
    </row>
    <row r="20" spans="1:20" ht="15" customHeight="1" x14ac:dyDescent="0.25">
      <c r="A20" s="71">
        <v>210018</v>
      </c>
      <c r="B20" s="72" t="s">
        <v>1099</v>
      </c>
      <c r="C20" s="52">
        <v>6628</v>
      </c>
      <c r="D20" s="52">
        <v>867</v>
      </c>
      <c r="E20" s="53">
        <v>0.1308</v>
      </c>
      <c r="F20" s="52">
        <v>861.29238999999995</v>
      </c>
      <c r="G20" s="54">
        <v>1.0066268</v>
      </c>
      <c r="H20" s="53">
        <v>0.1207</v>
      </c>
      <c r="I20" s="55">
        <v>6683</v>
      </c>
      <c r="J20" s="55">
        <v>845</v>
      </c>
      <c r="K20" s="56">
        <v>0.12640000000000001</v>
      </c>
      <c r="L20" s="55">
        <v>851.70716000000004</v>
      </c>
      <c r="M20" s="57">
        <v>0.99212500000000003</v>
      </c>
      <c r="N20" s="56">
        <v>0.1168</v>
      </c>
      <c r="O20" s="46">
        <f t="shared" si="0"/>
        <v>-55</v>
      </c>
      <c r="P20" s="46">
        <f t="shared" si="1"/>
        <v>22</v>
      </c>
      <c r="Q20" s="86">
        <f t="shared" si="2"/>
        <v>4.3999999999999873E-3</v>
      </c>
      <c r="R20" s="46">
        <f t="shared" si="3"/>
        <v>9.5852299999999104</v>
      </c>
      <c r="S20" s="83">
        <f t="shared" si="4"/>
        <v>1.4501800000000009E-2</v>
      </c>
      <c r="T20" s="86">
        <f t="shared" si="5"/>
        <v>3.9000000000000007E-3</v>
      </c>
    </row>
    <row r="21" spans="1:20" ht="15" customHeight="1" x14ac:dyDescent="0.25">
      <c r="A21" s="71">
        <v>210019</v>
      </c>
      <c r="B21" s="72" t="s">
        <v>1100</v>
      </c>
      <c r="C21" s="52">
        <v>15335</v>
      </c>
      <c r="D21" s="52">
        <v>1682</v>
      </c>
      <c r="E21" s="53">
        <v>0.10970000000000001</v>
      </c>
      <c r="F21" s="52">
        <v>1865.4929</v>
      </c>
      <c r="G21" s="54">
        <v>0.90163839999999995</v>
      </c>
      <c r="H21" s="53">
        <v>0.1081</v>
      </c>
      <c r="I21" s="55">
        <v>16140</v>
      </c>
      <c r="J21" s="55">
        <v>1784</v>
      </c>
      <c r="K21" s="56">
        <v>0.1105</v>
      </c>
      <c r="L21" s="55">
        <v>1948.9365</v>
      </c>
      <c r="M21" s="57">
        <v>0.91537100000000005</v>
      </c>
      <c r="N21" s="56">
        <v>0.10780000000000001</v>
      </c>
      <c r="O21" s="46">
        <f t="shared" si="0"/>
        <v>-805</v>
      </c>
      <c r="P21" s="46">
        <f t="shared" si="1"/>
        <v>-102</v>
      </c>
      <c r="Q21" s="86">
        <f t="shared" si="2"/>
        <v>-7.9999999999999516E-4</v>
      </c>
      <c r="R21" s="46">
        <f t="shared" si="3"/>
        <v>-83.44360000000006</v>
      </c>
      <c r="S21" s="83">
        <f t="shared" si="4"/>
        <v>-1.3732600000000095E-2</v>
      </c>
      <c r="T21" s="86">
        <f t="shared" si="5"/>
        <v>2.9999999999999472E-4</v>
      </c>
    </row>
    <row r="22" spans="1:20" ht="15" customHeight="1" x14ac:dyDescent="0.25">
      <c r="A22" s="71">
        <v>210022</v>
      </c>
      <c r="B22" s="72" t="s">
        <v>1101</v>
      </c>
      <c r="C22" s="52">
        <v>12596</v>
      </c>
      <c r="D22" s="52">
        <v>1477</v>
      </c>
      <c r="E22" s="53">
        <v>0.1173</v>
      </c>
      <c r="F22" s="52">
        <v>1534.3291999999999</v>
      </c>
      <c r="G22" s="54">
        <v>0.96263569999999998</v>
      </c>
      <c r="H22" s="53">
        <v>0.1154</v>
      </c>
      <c r="I22" s="55">
        <v>12961</v>
      </c>
      <c r="J22" s="55">
        <v>1474</v>
      </c>
      <c r="K22" s="56">
        <v>0.1137</v>
      </c>
      <c r="L22" s="55">
        <v>1553.6088999999999</v>
      </c>
      <c r="M22" s="57">
        <v>0.94875869999999995</v>
      </c>
      <c r="N22" s="56">
        <v>0.11169999999999999</v>
      </c>
      <c r="O22" s="46">
        <f t="shared" si="0"/>
        <v>-365</v>
      </c>
      <c r="P22" s="46">
        <f t="shared" si="1"/>
        <v>3</v>
      </c>
      <c r="Q22" s="86">
        <f t="shared" si="2"/>
        <v>3.600000000000006E-3</v>
      </c>
      <c r="R22" s="46">
        <f t="shared" si="3"/>
        <v>-19.279700000000048</v>
      </c>
      <c r="S22" s="83">
        <f t="shared" si="4"/>
        <v>1.3877000000000028E-2</v>
      </c>
      <c r="T22" s="86">
        <f t="shared" si="5"/>
        <v>3.7000000000000088E-3</v>
      </c>
    </row>
    <row r="23" spans="1:20" ht="15" customHeight="1" x14ac:dyDescent="0.25">
      <c r="A23" s="71">
        <v>210023</v>
      </c>
      <c r="B23" s="72" t="s">
        <v>1102</v>
      </c>
      <c r="C23" s="52">
        <v>24483</v>
      </c>
      <c r="D23" s="52">
        <v>2072</v>
      </c>
      <c r="E23" s="53">
        <v>8.4599999999999995E-2</v>
      </c>
      <c r="F23" s="52">
        <v>2264.4360000000001</v>
      </c>
      <c r="G23" s="54">
        <v>0.91501809999999995</v>
      </c>
      <c r="H23" s="53">
        <v>0.10970000000000001</v>
      </c>
      <c r="I23" s="55">
        <v>24510</v>
      </c>
      <c r="J23" s="55">
        <v>2059</v>
      </c>
      <c r="K23" s="56">
        <v>8.4000000000000005E-2</v>
      </c>
      <c r="L23" s="55">
        <v>2262.4414999999999</v>
      </c>
      <c r="M23" s="57">
        <v>0.91007879999999997</v>
      </c>
      <c r="N23" s="56">
        <v>0.1072</v>
      </c>
      <c r="O23" s="46">
        <f t="shared" si="0"/>
        <v>-27</v>
      </c>
      <c r="P23" s="46">
        <f t="shared" si="1"/>
        <v>13</v>
      </c>
      <c r="Q23" s="86">
        <f t="shared" si="2"/>
        <v>5.9999999999998943E-4</v>
      </c>
      <c r="R23" s="46">
        <f t="shared" si="3"/>
        <v>1.9945000000002437</v>
      </c>
      <c r="S23" s="83">
        <f t="shared" si="4"/>
        <v>4.9392999999999798E-3</v>
      </c>
      <c r="T23" s="86">
        <f t="shared" si="5"/>
        <v>2.5000000000000022E-3</v>
      </c>
    </row>
    <row r="24" spans="1:20" ht="15" customHeight="1" x14ac:dyDescent="0.25">
      <c r="A24" s="71">
        <v>210024</v>
      </c>
      <c r="B24" s="72" t="s">
        <v>1103</v>
      </c>
      <c r="C24" s="52">
        <v>10182</v>
      </c>
      <c r="D24" s="52">
        <v>1345</v>
      </c>
      <c r="E24" s="53">
        <v>0.1321</v>
      </c>
      <c r="F24" s="52">
        <v>1246.6159</v>
      </c>
      <c r="G24" s="54">
        <v>1.0789209</v>
      </c>
      <c r="H24" s="53">
        <v>0.12939999999999999</v>
      </c>
      <c r="I24" s="55">
        <v>10185</v>
      </c>
      <c r="J24" s="55">
        <v>1340</v>
      </c>
      <c r="K24" s="56">
        <v>0.13159999999999999</v>
      </c>
      <c r="L24" s="55">
        <v>1245.1913999999999</v>
      </c>
      <c r="M24" s="57">
        <v>1.0761398</v>
      </c>
      <c r="N24" s="56">
        <v>0.12670000000000001</v>
      </c>
      <c r="O24" s="46">
        <f t="shared" si="0"/>
        <v>-3</v>
      </c>
      <c r="P24" s="46">
        <f t="shared" si="1"/>
        <v>5</v>
      </c>
      <c r="Q24" s="86">
        <f t="shared" si="2"/>
        <v>5.0000000000000044E-4</v>
      </c>
      <c r="R24" s="46">
        <f t="shared" si="3"/>
        <v>1.42450000000008</v>
      </c>
      <c r="S24" s="83">
        <f t="shared" si="4"/>
        <v>2.7810999999999808E-3</v>
      </c>
      <c r="T24" s="86">
        <f t="shared" si="5"/>
        <v>2.6999999999999802E-3</v>
      </c>
    </row>
    <row r="25" spans="1:20" ht="15" customHeight="1" x14ac:dyDescent="0.25">
      <c r="A25" s="71">
        <v>210027</v>
      </c>
      <c r="B25" s="72" t="s">
        <v>1104</v>
      </c>
      <c r="C25" s="52">
        <v>9946</v>
      </c>
      <c r="D25" s="52">
        <v>1205</v>
      </c>
      <c r="E25" s="53">
        <v>0.1212</v>
      </c>
      <c r="F25" s="52">
        <v>1329.2743</v>
      </c>
      <c r="G25" s="54">
        <v>0.90650969999999997</v>
      </c>
      <c r="H25" s="53">
        <v>0.1087</v>
      </c>
      <c r="I25" s="55">
        <v>9949</v>
      </c>
      <c r="J25" s="55">
        <v>1204</v>
      </c>
      <c r="K25" s="56">
        <v>0.121</v>
      </c>
      <c r="L25" s="55">
        <v>1314.2111</v>
      </c>
      <c r="M25" s="57">
        <v>0.91613900000000004</v>
      </c>
      <c r="N25" s="56">
        <v>0.1079</v>
      </c>
      <c r="O25" s="46">
        <f t="shared" si="0"/>
        <v>-3</v>
      </c>
      <c r="P25" s="46">
        <f t="shared" si="1"/>
        <v>1</v>
      </c>
      <c r="Q25" s="86">
        <f t="shared" si="2"/>
        <v>2.0000000000000573E-4</v>
      </c>
      <c r="R25" s="46">
        <f t="shared" si="3"/>
        <v>15.063200000000052</v>
      </c>
      <c r="S25" s="83">
        <f t="shared" si="4"/>
        <v>-9.6293000000000628E-3</v>
      </c>
      <c r="T25" s="86">
        <f t="shared" si="5"/>
        <v>8.0000000000000904E-4</v>
      </c>
    </row>
    <row r="26" spans="1:20" ht="15" customHeight="1" x14ac:dyDescent="0.25">
      <c r="A26" s="71">
        <v>210028</v>
      </c>
      <c r="B26" s="72" t="s">
        <v>1105</v>
      </c>
      <c r="C26" s="52">
        <v>6751</v>
      </c>
      <c r="D26" s="52">
        <v>712</v>
      </c>
      <c r="E26" s="53">
        <v>0.1055</v>
      </c>
      <c r="F26" s="52">
        <v>767.45621000000006</v>
      </c>
      <c r="G26" s="54">
        <v>0.92774020000000001</v>
      </c>
      <c r="H26" s="53">
        <v>0.1113</v>
      </c>
      <c r="I26" s="55">
        <v>6755</v>
      </c>
      <c r="J26" s="55">
        <v>696</v>
      </c>
      <c r="K26" s="56">
        <v>0.10299999999999999</v>
      </c>
      <c r="L26" s="55">
        <v>753.56916000000001</v>
      </c>
      <c r="M26" s="57">
        <v>0.92360469999999995</v>
      </c>
      <c r="N26" s="56">
        <v>0.1087</v>
      </c>
      <c r="O26" s="46">
        <f t="shared" si="0"/>
        <v>-4</v>
      </c>
      <c r="P26" s="46">
        <f t="shared" si="1"/>
        <v>16</v>
      </c>
      <c r="Q26" s="86">
        <f t="shared" si="2"/>
        <v>2.5000000000000022E-3</v>
      </c>
      <c r="R26" s="46">
        <f t="shared" si="3"/>
        <v>13.887050000000045</v>
      </c>
      <c r="S26" s="83">
        <f t="shared" si="4"/>
        <v>4.1355000000000697E-3</v>
      </c>
      <c r="T26" s="86">
        <f t="shared" si="5"/>
        <v>2.5999999999999912E-3</v>
      </c>
    </row>
    <row r="27" spans="1:20" ht="15" customHeight="1" x14ac:dyDescent="0.25">
      <c r="A27" s="71">
        <v>210029</v>
      </c>
      <c r="B27" s="72" t="s">
        <v>1106</v>
      </c>
      <c r="C27" s="52">
        <v>17613</v>
      </c>
      <c r="D27" s="52">
        <v>2841</v>
      </c>
      <c r="E27" s="53">
        <v>0.1613</v>
      </c>
      <c r="F27" s="52">
        <v>2289.5801000000001</v>
      </c>
      <c r="G27" s="54">
        <v>1.2408389</v>
      </c>
      <c r="H27" s="53">
        <v>0.14879999999999999</v>
      </c>
      <c r="I27" s="55">
        <v>17631</v>
      </c>
      <c r="J27" s="55">
        <v>2816</v>
      </c>
      <c r="K27" s="56">
        <v>0.15970000000000001</v>
      </c>
      <c r="L27" s="55">
        <v>2263.6905000000002</v>
      </c>
      <c r="M27" s="57">
        <v>1.2439863</v>
      </c>
      <c r="N27" s="56">
        <v>0.14649999999999999</v>
      </c>
      <c r="O27" s="46">
        <f t="shared" si="0"/>
        <v>-18</v>
      </c>
      <c r="P27" s="46">
        <f t="shared" si="1"/>
        <v>25</v>
      </c>
      <c r="Q27" s="86">
        <f t="shared" si="2"/>
        <v>1.5999999999999903E-3</v>
      </c>
      <c r="R27" s="46">
        <f t="shared" si="3"/>
        <v>25.889599999999973</v>
      </c>
      <c r="S27" s="83">
        <f t="shared" si="4"/>
        <v>-3.1474000000000224E-3</v>
      </c>
      <c r="T27" s="86">
        <f t="shared" si="5"/>
        <v>2.2999999999999965E-3</v>
      </c>
    </row>
    <row r="28" spans="1:20" ht="15" customHeight="1" x14ac:dyDescent="0.25">
      <c r="A28" s="71">
        <v>210030</v>
      </c>
      <c r="B28" s="72" t="s">
        <v>1107</v>
      </c>
      <c r="C28" s="52">
        <v>1413</v>
      </c>
      <c r="D28" s="52">
        <v>176</v>
      </c>
      <c r="E28" s="53">
        <v>0.1246</v>
      </c>
      <c r="F28" s="52">
        <v>194.03063</v>
      </c>
      <c r="G28" s="54">
        <v>0.90707329999999997</v>
      </c>
      <c r="H28" s="53">
        <v>0.10879999999999999</v>
      </c>
      <c r="I28" s="55">
        <v>1413</v>
      </c>
      <c r="J28" s="55">
        <v>176</v>
      </c>
      <c r="K28" s="56">
        <v>0.1246</v>
      </c>
      <c r="L28" s="55">
        <v>193.19542999999999</v>
      </c>
      <c r="M28" s="57">
        <v>0.91099459999999999</v>
      </c>
      <c r="N28" s="56">
        <v>0.10730000000000001</v>
      </c>
      <c r="O28" s="46">
        <f t="shared" si="0"/>
        <v>0</v>
      </c>
      <c r="P28" s="46">
        <f t="shared" si="1"/>
        <v>0</v>
      </c>
      <c r="Q28" s="86">
        <f t="shared" si="2"/>
        <v>0</v>
      </c>
      <c r="R28" s="46">
        <f t="shared" si="3"/>
        <v>0.8352000000000146</v>
      </c>
      <c r="S28" s="83">
        <f t="shared" si="4"/>
        <v>-3.9213000000000164E-3</v>
      </c>
      <c r="T28" s="86">
        <f t="shared" si="5"/>
        <v>1.4999999999999875E-3</v>
      </c>
    </row>
    <row r="29" spans="1:20" ht="15" customHeight="1" x14ac:dyDescent="0.25">
      <c r="A29" s="71">
        <v>210032</v>
      </c>
      <c r="B29" s="72" t="s">
        <v>1108</v>
      </c>
      <c r="C29" s="52">
        <v>4972</v>
      </c>
      <c r="D29" s="52">
        <v>568</v>
      </c>
      <c r="E29" s="53">
        <v>0.1142</v>
      </c>
      <c r="F29" s="52">
        <v>645.97666000000004</v>
      </c>
      <c r="G29" s="54">
        <v>0.87928870000000003</v>
      </c>
      <c r="H29" s="53">
        <v>0.10539999999999999</v>
      </c>
      <c r="I29" s="52">
        <v>4974</v>
      </c>
      <c r="J29" s="52">
        <v>567</v>
      </c>
      <c r="K29" s="53">
        <v>0.114</v>
      </c>
      <c r="L29" s="52">
        <v>636.60132999999996</v>
      </c>
      <c r="M29" s="54">
        <v>0.89066730000000005</v>
      </c>
      <c r="N29" s="53">
        <v>0.10489999999999999</v>
      </c>
      <c r="O29" s="46">
        <f t="shared" si="0"/>
        <v>-2</v>
      </c>
      <c r="P29" s="46">
        <f t="shared" si="1"/>
        <v>1</v>
      </c>
      <c r="Q29" s="86">
        <f t="shared" si="2"/>
        <v>1.9999999999999185E-4</v>
      </c>
      <c r="R29" s="46">
        <f t="shared" si="3"/>
        <v>9.3753300000000763</v>
      </c>
      <c r="S29" s="83">
        <f t="shared" si="4"/>
        <v>-1.1378600000000016E-2</v>
      </c>
      <c r="T29" s="86">
        <f t="shared" si="5"/>
        <v>5.0000000000000044E-4</v>
      </c>
    </row>
    <row r="30" spans="1:20" ht="15" customHeight="1" x14ac:dyDescent="0.25">
      <c r="A30" s="71">
        <v>210033</v>
      </c>
      <c r="B30" s="72" t="s">
        <v>1109</v>
      </c>
      <c r="C30" s="52">
        <v>9099</v>
      </c>
      <c r="D30" s="52">
        <v>1104</v>
      </c>
      <c r="E30" s="53">
        <v>0.12130000000000001</v>
      </c>
      <c r="F30" s="52">
        <v>1150.3524</v>
      </c>
      <c r="G30" s="54">
        <v>0.9597059</v>
      </c>
      <c r="H30" s="53">
        <v>0.11509999999999999</v>
      </c>
      <c r="I30" s="52">
        <v>9103</v>
      </c>
      <c r="J30" s="52">
        <v>1066</v>
      </c>
      <c r="K30" s="53">
        <v>0.1171</v>
      </c>
      <c r="L30" s="52">
        <v>1134.6632</v>
      </c>
      <c r="M30" s="54">
        <v>0.93948589999999998</v>
      </c>
      <c r="N30" s="53">
        <v>0.1106</v>
      </c>
      <c r="O30" s="46">
        <f t="shared" si="0"/>
        <v>-4</v>
      </c>
      <c r="P30" s="46">
        <f t="shared" si="1"/>
        <v>38</v>
      </c>
      <c r="Q30" s="86">
        <f t="shared" si="2"/>
        <v>4.2000000000000093E-3</v>
      </c>
      <c r="R30" s="46">
        <f t="shared" si="3"/>
        <v>15.689200000000028</v>
      </c>
      <c r="S30" s="83">
        <f t="shared" si="4"/>
        <v>2.0220000000000016E-2</v>
      </c>
      <c r="T30" s="86">
        <f t="shared" si="5"/>
        <v>4.4999999999999901E-3</v>
      </c>
    </row>
    <row r="31" spans="1:20" ht="15" customHeight="1" x14ac:dyDescent="0.25">
      <c r="A31" s="71">
        <v>210034</v>
      </c>
      <c r="B31" s="72" t="s">
        <v>1110</v>
      </c>
      <c r="C31" s="52">
        <v>6739</v>
      </c>
      <c r="D31" s="52">
        <v>983</v>
      </c>
      <c r="E31" s="53">
        <v>0.1459</v>
      </c>
      <c r="F31" s="52">
        <v>865.61689999999999</v>
      </c>
      <c r="G31" s="54">
        <v>1.1356063000000001</v>
      </c>
      <c r="H31" s="53">
        <v>0.13619999999999999</v>
      </c>
      <c r="I31" s="52">
        <v>6742</v>
      </c>
      <c r="J31" s="52">
        <v>947</v>
      </c>
      <c r="K31" s="53">
        <v>0.14050000000000001</v>
      </c>
      <c r="L31" s="52">
        <v>838.94552999999996</v>
      </c>
      <c r="M31" s="54">
        <v>1.128798</v>
      </c>
      <c r="N31" s="53">
        <v>0.13289999999999999</v>
      </c>
      <c r="O31" s="46">
        <f t="shared" si="0"/>
        <v>-3</v>
      </c>
      <c r="P31" s="46">
        <f t="shared" si="1"/>
        <v>36</v>
      </c>
      <c r="Q31" s="86">
        <f t="shared" si="2"/>
        <v>5.3999999999999881E-3</v>
      </c>
      <c r="R31" s="46">
        <f t="shared" si="3"/>
        <v>26.671370000000024</v>
      </c>
      <c r="S31" s="83">
        <f t="shared" si="4"/>
        <v>6.8083000000001004E-3</v>
      </c>
      <c r="T31" s="86">
        <f t="shared" si="5"/>
        <v>3.2999999999999974E-3</v>
      </c>
    </row>
    <row r="32" spans="1:20" ht="15" customHeight="1" x14ac:dyDescent="0.25">
      <c r="A32" s="71">
        <v>210035</v>
      </c>
      <c r="B32" s="72" t="s">
        <v>1111</v>
      </c>
      <c r="C32" s="52">
        <v>6314</v>
      </c>
      <c r="D32" s="52">
        <v>677</v>
      </c>
      <c r="E32" s="53">
        <v>0.1072</v>
      </c>
      <c r="F32" s="52">
        <v>806.90144999999995</v>
      </c>
      <c r="G32" s="54">
        <v>0.83901199999999998</v>
      </c>
      <c r="H32" s="53">
        <v>0.10059999999999999</v>
      </c>
      <c r="I32" s="52">
        <v>6316</v>
      </c>
      <c r="J32" s="52">
        <v>675</v>
      </c>
      <c r="K32" s="53">
        <v>0.1069</v>
      </c>
      <c r="L32" s="52">
        <v>805.37292000000002</v>
      </c>
      <c r="M32" s="54">
        <v>0.83812109999999995</v>
      </c>
      <c r="N32" s="53">
        <v>9.8699999999999996E-2</v>
      </c>
      <c r="O32" s="46">
        <f t="shared" si="0"/>
        <v>-2</v>
      </c>
      <c r="P32" s="46">
        <f t="shared" si="1"/>
        <v>2</v>
      </c>
      <c r="Q32" s="86">
        <f t="shared" si="2"/>
        <v>3.0000000000000859E-4</v>
      </c>
      <c r="R32" s="46">
        <f t="shared" si="3"/>
        <v>1.5285299999999324</v>
      </c>
      <c r="S32" s="83">
        <f t="shared" si="4"/>
        <v>8.9090000000002778E-4</v>
      </c>
      <c r="T32" s="86">
        <f t="shared" si="5"/>
        <v>1.8999999999999989E-3</v>
      </c>
    </row>
    <row r="33" spans="1:20" ht="15" customHeight="1" x14ac:dyDescent="0.25">
      <c r="A33" s="71">
        <v>210037</v>
      </c>
      <c r="B33" s="72" t="s">
        <v>1112</v>
      </c>
      <c r="C33" s="52">
        <v>6268</v>
      </c>
      <c r="D33" s="52">
        <v>617</v>
      </c>
      <c r="E33" s="53">
        <v>9.8400000000000001E-2</v>
      </c>
      <c r="F33" s="52">
        <v>685.18813</v>
      </c>
      <c r="G33" s="54">
        <v>0.90048260000000002</v>
      </c>
      <c r="H33" s="53">
        <v>0.108</v>
      </c>
      <c r="I33" s="52">
        <v>6275</v>
      </c>
      <c r="J33" s="52">
        <v>617</v>
      </c>
      <c r="K33" s="53">
        <v>9.8299999999999998E-2</v>
      </c>
      <c r="L33" s="52">
        <v>683.50274000000002</v>
      </c>
      <c r="M33" s="54">
        <v>0.90270300000000003</v>
      </c>
      <c r="N33" s="53">
        <v>0.10630000000000001</v>
      </c>
      <c r="O33" s="46">
        <f t="shared" si="0"/>
        <v>-7</v>
      </c>
      <c r="P33" s="46">
        <f t="shared" si="1"/>
        <v>0</v>
      </c>
      <c r="Q33" s="86">
        <f t="shared" si="2"/>
        <v>1.0000000000000286E-4</v>
      </c>
      <c r="R33" s="46">
        <f t="shared" si="3"/>
        <v>1.685389999999984</v>
      </c>
      <c r="S33" s="83">
        <f t="shared" si="4"/>
        <v>-2.2204000000000113E-3</v>
      </c>
      <c r="T33" s="86">
        <f t="shared" si="5"/>
        <v>1.6999999999999932E-3</v>
      </c>
    </row>
    <row r="34" spans="1:20" ht="15" customHeight="1" x14ac:dyDescent="0.25">
      <c r="A34" s="71">
        <v>210038</v>
      </c>
      <c r="B34" s="72" t="s">
        <v>1113</v>
      </c>
      <c r="C34" s="52">
        <v>4278</v>
      </c>
      <c r="D34" s="52">
        <v>887</v>
      </c>
      <c r="E34" s="53">
        <v>0.20730000000000001</v>
      </c>
      <c r="F34" s="52">
        <v>698.02783999999997</v>
      </c>
      <c r="G34" s="54">
        <v>1.270723</v>
      </c>
      <c r="H34" s="53">
        <v>0.15240000000000001</v>
      </c>
      <c r="I34" s="52">
        <v>4283</v>
      </c>
      <c r="J34" s="52">
        <v>864</v>
      </c>
      <c r="K34" s="53">
        <v>0.20169999999999999</v>
      </c>
      <c r="L34" s="52">
        <v>676.16594999999995</v>
      </c>
      <c r="M34" s="54">
        <v>1.2777928000000001</v>
      </c>
      <c r="N34" s="53">
        <v>0.15049999999999999</v>
      </c>
      <c r="O34" s="46">
        <f t="shared" si="0"/>
        <v>-5</v>
      </c>
      <c r="P34" s="46">
        <f t="shared" si="1"/>
        <v>23</v>
      </c>
      <c r="Q34" s="86">
        <f t="shared" si="2"/>
        <v>5.6000000000000216E-3</v>
      </c>
      <c r="R34" s="46">
        <f t="shared" si="3"/>
        <v>21.861890000000017</v>
      </c>
      <c r="S34" s="83">
        <f t="shared" si="4"/>
        <v>-7.069800000000015E-3</v>
      </c>
      <c r="T34" s="86">
        <f t="shared" si="5"/>
        <v>1.9000000000000128E-3</v>
      </c>
    </row>
    <row r="35" spans="1:20" ht="15" customHeight="1" x14ac:dyDescent="0.25">
      <c r="A35" s="71">
        <v>210039</v>
      </c>
      <c r="B35" s="72" t="s">
        <v>1114</v>
      </c>
      <c r="C35" s="52">
        <v>5096</v>
      </c>
      <c r="D35" s="52">
        <v>498</v>
      </c>
      <c r="E35" s="53">
        <v>9.7699999999999995E-2</v>
      </c>
      <c r="F35" s="52">
        <v>652.66079999999999</v>
      </c>
      <c r="G35" s="54">
        <v>0.7630304</v>
      </c>
      <c r="H35" s="53">
        <v>9.1499999999999998E-2</v>
      </c>
      <c r="I35" s="52">
        <v>5101</v>
      </c>
      <c r="J35" s="52">
        <v>481</v>
      </c>
      <c r="K35" s="53">
        <v>9.4299999999999995E-2</v>
      </c>
      <c r="L35" s="52">
        <v>642.63316999999995</v>
      </c>
      <c r="M35" s="54">
        <v>0.74848300000000001</v>
      </c>
      <c r="N35" s="53">
        <v>8.8099999999999998E-2</v>
      </c>
      <c r="O35" s="46">
        <f t="shared" si="0"/>
        <v>-5</v>
      </c>
      <c r="P35" s="46">
        <f t="shared" si="1"/>
        <v>17</v>
      </c>
      <c r="Q35" s="86">
        <f t="shared" si="2"/>
        <v>3.4000000000000002E-3</v>
      </c>
      <c r="R35" s="46">
        <f t="shared" si="3"/>
        <v>10.027630000000045</v>
      </c>
      <c r="S35" s="83">
        <f t="shared" si="4"/>
        <v>1.4547399999999988E-2</v>
      </c>
      <c r="T35" s="86">
        <f t="shared" si="5"/>
        <v>3.4000000000000002E-3</v>
      </c>
    </row>
    <row r="36" spans="1:20" ht="15" customHeight="1" x14ac:dyDescent="0.25">
      <c r="A36" s="71">
        <v>210040</v>
      </c>
      <c r="B36" s="72" t="s">
        <v>1115</v>
      </c>
      <c r="C36" s="52">
        <v>9451</v>
      </c>
      <c r="D36" s="52">
        <v>1407</v>
      </c>
      <c r="E36" s="53">
        <v>0.1489</v>
      </c>
      <c r="F36" s="52">
        <v>1409.5172</v>
      </c>
      <c r="G36" s="54">
        <v>0.99821409999999999</v>
      </c>
      <c r="H36" s="53">
        <v>0.1197</v>
      </c>
      <c r="I36" s="52">
        <v>9460</v>
      </c>
      <c r="J36" s="52">
        <v>1379</v>
      </c>
      <c r="K36" s="53">
        <v>0.14580000000000001</v>
      </c>
      <c r="L36" s="52">
        <v>1377.8175000000001</v>
      </c>
      <c r="M36" s="54">
        <v>1.0008581999999999</v>
      </c>
      <c r="N36" s="53">
        <v>0.1178</v>
      </c>
      <c r="O36" s="46">
        <f t="shared" si="0"/>
        <v>-9</v>
      </c>
      <c r="P36" s="46">
        <f t="shared" si="1"/>
        <v>28</v>
      </c>
      <c r="Q36" s="86">
        <f t="shared" si="2"/>
        <v>3.0999999999999917E-3</v>
      </c>
      <c r="R36" s="46">
        <f t="shared" si="3"/>
        <v>31.699699999999893</v>
      </c>
      <c r="S36" s="83">
        <f t="shared" si="4"/>
        <v>-2.6440999999999271E-3</v>
      </c>
      <c r="T36" s="86">
        <f t="shared" si="5"/>
        <v>1.8999999999999989E-3</v>
      </c>
    </row>
    <row r="37" spans="1:20" ht="15" customHeight="1" x14ac:dyDescent="0.25">
      <c r="A37" s="71">
        <v>210043</v>
      </c>
      <c r="B37" s="72" t="s">
        <v>1116</v>
      </c>
      <c r="C37" s="52">
        <v>14699</v>
      </c>
      <c r="D37" s="52">
        <v>2024</v>
      </c>
      <c r="E37" s="53">
        <v>0.13769999999999999</v>
      </c>
      <c r="F37" s="52">
        <v>2019.7788</v>
      </c>
      <c r="G37" s="54">
        <v>1.0020899999999999</v>
      </c>
      <c r="H37" s="53">
        <v>0.1202</v>
      </c>
      <c r="I37" s="52">
        <v>14706</v>
      </c>
      <c r="J37" s="52">
        <v>1999</v>
      </c>
      <c r="K37" s="53">
        <v>0.13589999999999999</v>
      </c>
      <c r="L37" s="52">
        <v>2001.9809</v>
      </c>
      <c r="M37" s="54">
        <v>0.99851100000000004</v>
      </c>
      <c r="N37" s="53">
        <v>0.1176</v>
      </c>
      <c r="O37" s="46">
        <f t="shared" ref="O37:O58" si="6">C37-I37</f>
        <v>-7</v>
      </c>
      <c r="P37" s="46">
        <f t="shared" ref="P37:P58" si="7">D37-J37</f>
        <v>25</v>
      </c>
      <c r="Q37" s="86">
        <f t="shared" ref="Q37:Q58" si="8">E37-K37</f>
        <v>1.799999999999996E-3</v>
      </c>
      <c r="R37" s="46">
        <f t="shared" ref="R37:R58" si="9">F37-L37</f>
        <v>17.797900000000027</v>
      </c>
      <c r="S37" s="83">
        <f t="shared" ref="S37:S58" si="10">G37-M37</f>
        <v>3.5789999999998878E-3</v>
      </c>
      <c r="T37" s="86">
        <f t="shared" ref="T37:T58" si="11">H37-N37</f>
        <v>2.6000000000000051E-3</v>
      </c>
    </row>
    <row r="38" spans="1:20" ht="15" customHeight="1" x14ac:dyDescent="0.25">
      <c r="A38" s="71">
        <v>210044</v>
      </c>
      <c r="B38" s="72" t="s">
        <v>1117</v>
      </c>
      <c r="C38" s="52">
        <v>15726</v>
      </c>
      <c r="D38" s="52">
        <v>1274</v>
      </c>
      <c r="E38" s="53">
        <v>8.1000000000000003E-2</v>
      </c>
      <c r="F38" s="52">
        <v>1450.6914999999999</v>
      </c>
      <c r="G38" s="54">
        <v>0.87820189999999998</v>
      </c>
      <c r="H38" s="53">
        <v>0.1053</v>
      </c>
      <c r="I38" s="52">
        <v>15794</v>
      </c>
      <c r="J38" s="52">
        <v>1267</v>
      </c>
      <c r="K38" s="53">
        <v>8.0199999999999994E-2</v>
      </c>
      <c r="L38" s="52">
        <v>1456.6413</v>
      </c>
      <c r="M38" s="54">
        <v>0.86980919999999995</v>
      </c>
      <c r="N38" s="53">
        <v>0.1024</v>
      </c>
      <c r="O38" s="46">
        <f t="shared" si="6"/>
        <v>-68</v>
      </c>
      <c r="P38" s="46">
        <f t="shared" si="7"/>
        <v>7</v>
      </c>
      <c r="Q38" s="86">
        <f t="shared" si="8"/>
        <v>8.0000000000000904E-4</v>
      </c>
      <c r="R38" s="46">
        <f t="shared" si="9"/>
        <v>-5.9498000000000957</v>
      </c>
      <c r="S38" s="83">
        <f t="shared" si="10"/>
        <v>8.3927000000000307E-3</v>
      </c>
      <c r="T38" s="86">
        <f t="shared" si="11"/>
        <v>2.8999999999999998E-3</v>
      </c>
    </row>
    <row r="39" spans="1:20" ht="15" customHeight="1" x14ac:dyDescent="0.25">
      <c r="A39" s="71">
        <v>210045</v>
      </c>
      <c r="B39" s="72" t="s">
        <v>1118</v>
      </c>
      <c r="C39" s="52">
        <v>213</v>
      </c>
      <c r="D39" s="52">
        <v>23</v>
      </c>
      <c r="E39" s="53">
        <v>0.108</v>
      </c>
      <c r="F39" s="52">
        <v>27.082967</v>
      </c>
      <c r="G39" s="54">
        <v>0.84924219999999995</v>
      </c>
      <c r="H39" s="53">
        <v>0.1018</v>
      </c>
      <c r="I39" s="52">
        <v>214</v>
      </c>
      <c r="J39" s="52">
        <v>24</v>
      </c>
      <c r="K39" s="53">
        <v>0.11210000000000001</v>
      </c>
      <c r="L39" s="52">
        <v>26.989127</v>
      </c>
      <c r="M39" s="54">
        <v>0.88924700000000001</v>
      </c>
      <c r="N39" s="53">
        <v>0.1047</v>
      </c>
      <c r="O39" s="46">
        <f t="shared" si="6"/>
        <v>-1</v>
      </c>
      <c r="P39" s="46">
        <f t="shared" si="7"/>
        <v>-1</v>
      </c>
      <c r="Q39" s="86">
        <f t="shared" si="8"/>
        <v>-4.1000000000000064E-3</v>
      </c>
      <c r="R39" s="46">
        <f t="shared" si="9"/>
        <v>9.3840000000000146E-2</v>
      </c>
      <c r="S39" s="83">
        <f t="shared" si="10"/>
        <v>-4.0004800000000063E-2</v>
      </c>
      <c r="T39" s="86">
        <f t="shared" si="11"/>
        <v>-2.8999999999999998E-3</v>
      </c>
    </row>
    <row r="40" spans="1:20" ht="15" customHeight="1" x14ac:dyDescent="0.25">
      <c r="A40" s="71">
        <v>210048</v>
      </c>
      <c r="B40" s="72" t="s">
        <v>1119</v>
      </c>
      <c r="C40" s="52">
        <v>15134</v>
      </c>
      <c r="D40" s="52">
        <v>1553</v>
      </c>
      <c r="E40" s="53">
        <v>0.1026</v>
      </c>
      <c r="F40" s="52">
        <v>1694.5295000000001</v>
      </c>
      <c r="G40" s="54">
        <v>0.91647860000000003</v>
      </c>
      <c r="H40" s="53">
        <v>0.1099</v>
      </c>
      <c r="I40" s="52">
        <v>15155</v>
      </c>
      <c r="J40" s="52">
        <v>1529</v>
      </c>
      <c r="K40" s="53">
        <v>0.1009</v>
      </c>
      <c r="L40" s="52">
        <v>1677.9539</v>
      </c>
      <c r="M40" s="54">
        <v>0.91122890000000001</v>
      </c>
      <c r="N40" s="53">
        <v>0.10730000000000001</v>
      </c>
      <c r="O40" s="46">
        <f t="shared" si="6"/>
        <v>-21</v>
      </c>
      <c r="P40" s="46">
        <f t="shared" si="7"/>
        <v>24</v>
      </c>
      <c r="Q40" s="86">
        <f t="shared" si="8"/>
        <v>1.6999999999999932E-3</v>
      </c>
      <c r="R40" s="46">
        <f t="shared" si="9"/>
        <v>16.575600000000122</v>
      </c>
      <c r="S40" s="83">
        <f t="shared" si="10"/>
        <v>5.2497000000000238E-3</v>
      </c>
      <c r="T40" s="86">
        <f t="shared" si="11"/>
        <v>2.5999999999999912E-3</v>
      </c>
    </row>
    <row r="41" spans="1:20" ht="15" customHeight="1" x14ac:dyDescent="0.25">
      <c r="A41" s="71">
        <v>210049</v>
      </c>
      <c r="B41" s="72" t="s">
        <v>1120</v>
      </c>
      <c r="C41" s="52">
        <v>9525</v>
      </c>
      <c r="D41" s="52">
        <v>914</v>
      </c>
      <c r="E41" s="53">
        <v>9.6000000000000002E-2</v>
      </c>
      <c r="F41" s="52">
        <v>1135.7659000000001</v>
      </c>
      <c r="G41" s="54">
        <v>0.80474330000000005</v>
      </c>
      <c r="H41" s="53">
        <v>9.6500000000000002E-2</v>
      </c>
      <c r="I41" s="52">
        <v>9529</v>
      </c>
      <c r="J41" s="52">
        <v>912</v>
      </c>
      <c r="K41" s="53">
        <v>9.5699999999999993E-2</v>
      </c>
      <c r="L41" s="52">
        <v>1132.9141999999999</v>
      </c>
      <c r="M41" s="54">
        <v>0.80500360000000004</v>
      </c>
      <c r="N41" s="53">
        <v>9.4799999999999995E-2</v>
      </c>
      <c r="O41" s="46">
        <f t="shared" si="6"/>
        <v>-4</v>
      </c>
      <c r="P41" s="46">
        <f t="shared" si="7"/>
        <v>2</v>
      </c>
      <c r="Q41" s="86">
        <f t="shared" si="8"/>
        <v>3.0000000000000859E-4</v>
      </c>
      <c r="R41" s="46">
        <f t="shared" si="9"/>
        <v>2.8517000000001644</v>
      </c>
      <c r="S41" s="83">
        <f t="shared" si="10"/>
        <v>-2.6029999999999109E-4</v>
      </c>
      <c r="T41" s="86">
        <f t="shared" si="11"/>
        <v>1.7000000000000071E-3</v>
      </c>
    </row>
    <row r="42" spans="1:20" ht="15" customHeight="1" x14ac:dyDescent="0.25">
      <c r="A42" s="71">
        <v>210051</v>
      </c>
      <c r="B42" s="72" t="s">
        <v>1121</v>
      </c>
      <c r="C42" s="52">
        <v>8458</v>
      </c>
      <c r="D42" s="52">
        <v>1187</v>
      </c>
      <c r="E42" s="53">
        <v>0.14030000000000001</v>
      </c>
      <c r="F42" s="52">
        <v>1248.9024999999999</v>
      </c>
      <c r="G42" s="54">
        <v>0.95043440000000001</v>
      </c>
      <c r="H42" s="53">
        <v>0.114</v>
      </c>
      <c r="I42" s="52">
        <v>8476</v>
      </c>
      <c r="J42" s="52">
        <v>1190</v>
      </c>
      <c r="K42" s="53">
        <v>0.1404</v>
      </c>
      <c r="L42" s="52">
        <v>1248.8815999999999</v>
      </c>
      <c r="M42" s="54">
        <v>0.95285249999999999</v>
      </c>
      <c r="N42" s="53">
        <v>0.11219999999999999</v>
      </c>
      <c r="O42" s="46">
        <f t="shared" si="6"/>
        <v>-18</v>
      </c>
      <c r="P42" s="46">
        <f t="shared" si="7"/>
        <v>-3</v>
      </c>
      <c r="Q42" s="86">
        <f t="shared" si="8"/>
        <v>-9.9999999999988987E-5</v>
      </c>
      <c r="R42" s="46">
        <f t="shared" si="9"/>
        <v>2.0899999999983265E-2</v>
      </c>
      <c r="S42" s="83">
        <f t="shared" si="10"/>
        <v>-2.4180999999999786E-3</v>
      </c>
      <c r="T42" s="86">
        <f t="shared" si="11"/>
        <v>1.8000000000000099E-3</v>
      </c>
    </row>
    <row r="43" spans="1:20" ht="15" customHeight="1" x14ac:dyDescent="0.25">
      <c r="A43" s="71">
        <v>210055</v>
      </c>
      <c r="B43" s="72" t="s">
        <v>1122</v>
      </c>
      <c r="C43" s="52">
        <v>2715</v>
      </c>
      <c r="D43" s="52">
        <v>426</v>
      </c>
      <c r="E43" s="53">
        <v>0.15690000000000001</v>
      </c>
      <c r="F43" s="52">
        <v>419.21307999999999</v>
      </c>
      <c r="G43" s="54">
        <v>1.0161897</v>
      </c>
      <c r="H43" s="53">
        <v>0.12189999999999999</v>
      </c>
      <c r="I43" s="52">
        <v>2726</v>
      </c>
      <c r="J43" s="52">
        <v>417</v>
      </c>
      <c r="K43" s="53">
        <v>0.153</v>
      </c>
      <c r="L43" s="52">
        <v>410.95278000000002</v>
      </c>
      <c r="M43" s="54">
        <v>1.0147151000000001</v>
      </c>
      <c r="N43" s="53">
        <v>0.1195</v>
      </c>
      <c r="O43" s="46">
        <f t="shared" si="6"/>
        <v>-11</v>
      </c>
      <c r="P43" s="46">
        <f t="shared" si="7"/>
        <v>9</v>
      </c>
      <c r="Q43" s="86">
        <f t="shared" si="8"/>
        <v>3.9000000000000146E-3</v>
      </c>
      <c r="R43" s="46">
        <f t="shared" si="9"/>
        <v>8.2602999999999724</v>
      </c>
      <c r="S43" s="83">
        <f t="shared" si="10"/>
        <v>1.4745999999998816E-3</v>
      </c>
      <c r="T43" s="86">
        <f t="shared" si="11"/>
        <v>2.3999999999999994E-3</v>
      </c>
    </row>
    <row r="44" spans="1:20" ht="15" customHeight="1" x14ac:dyDescent="0.25">
      <c r="A44" s="71">
        <v>210056</v>
      </c>
      <c r="B44" s="72" t="s">
        <v>1123</v>
      </c>
      <c r="C44" s="52">
        <v>6946</v>
      </c>
      <c r="D44" s="52">
        <v>1122</v>
      </c>
      <c r="E44" s="53">
        <v>0.1615</v>
      </c>
      <c r="F44" s="52">
        <v>1088.8145</v>
      </c>
      <c r="G44" s="54">
        <v>1.0304785000000001</v>
      </c>
      <c r="H44" s="53">
        <v>0.1236</v>
      </c>
      <c r="I44" s="52">
        <v>6948</v>
      </c>
      <c r="J44" s="52">
        <v>1117</v>
      </c>
      <c r="K44" s="53">
        <v>0.1608</v>
      </c>
      <c r="L44" s="52">
        <v>1085.444</v>
      </c>
      <c r="M44" s="54">
        <v>1.029072</v>
      </c>
      <c r="N44" s="53">
        <v>0.1212</v>
      </c>
      <c r="O44" s="46">
        <f t="shared" si="6"/>
        <v>-2</v>
      </c>
      <c r="P44" s="46">
        <f t="shared" si="7"/>
        <v>5</v>
      </c>
      <c r="Q44" s="86">
        <f t="shared" si="8"/>
        <v>7.0000000000000617E-4</v>
      </c>
      <c r="R44" s="46">
        <f t="shared" si="9"/>
        <v>3.3704999999999927</v>
      </c>
      <c r="S44" s="83">
        <f t="shared" si="10"/>
        <v>1.4065000000000882E-3</v>
      </c>
      <c r="T44" s="86">
        <f t="shared" si="11"/>
        <v>2.3999999999999994E-3</v>
      </c>
    </row>
    <row r="45" spans="1:20" s="42" customFormat="1" ht="15" customHeight="1" x14ac:dyDescent="0.25">
      <c r="A45" s="73">
        <v>210057</v>
      </c>
      <c r="B45" s="74" t="s">
        <v>1124</v>
      </c>
      <c r="C45" s="55">
        <v>15048</v>
      </c>
      <c r="D45" s="55">
        <v>1232</v>
      </c>
      <c r="E45" s="56">
        <v>8.1900000000000001E-2</v>
      </c>
      <c r="F45" s="55">
        <v>1419.4694999999999</v>
      </c>
      <c r="G45" s="57">
        <v>0.86792990000000003</v>
      </c>
      <c r="H45" s="56">
        <v>0.1041</v>
      </c>
      <c r="I45" s="55">
        <v>15522</v>
      </c>
      <c r="J45" s="55">
        <v>1274</v>
      </c>
      <c r="K45" s="56">
        <v>8.2100000000000006E-2</v>
      </c>
      <c r="L45" s="55">
        <v>1475.1032</v>
      </c>
      <c r="M45" s="57">
        <v>0.8636684</v>
      </c>
      <c r="N45" s="56">
        <v>0.1017</v>
      </c>
      <c r="O45" s="47">
        <f t="shared" si="6"/>
        <v>-474</v>
      </c>
      <c r="P45" s="47">
        <f t="shared" si="7"/>
        <v>-42</v>
      </c>
      <c r="Q45" s="87">
        <f t="shared" si="8"/>
        <v>-2.0000000000000573E-4</v>
      </c>
      <c r="R45" s="47">
        <f t="shared" si="9"/>
        <v>-55.63370000000009</v>
      </c>
      <c r="S45" s="84">
        <f t="shared" si="10"/>
        <v>4.2615000000000292E-3</v>
      </c>
      <c r="T45" s="87">
        <f t="shared" si="11"/>
        <v>2.3999999999999994E-3</v>
      </c>
    </row>
    <row r="46" spans="1:20" s="42" customFormat="1" ht="15" customHeight="1" x14ac:dyDescent="0.25">
      <c r="A46" s="73">
        <v>210058</v>
      </c>
      <c r="B46" s="74" t="s">
        <v>1125</v>
      </c>
      <c r="C46" s="55">
        <v>592</v>
      </c>
      <c r="D46" s="55">
        <v>34</v>
      </c>
      <c r="E46" s="56">
        <v>5.74E-2</v>
      </c>
      <c r="F46" s="55">
        <v>44.312589000000003</v>
      </c>
      <c r="G46" s="57">
        <v>0.76727630000000002</v>
      </c>
      <c r="H46" s="56">
        <v>9.1999999999999998E-2</v>
      </c>
      <c r="I46" s="55">
        <v>593</v>
      </c>
      <c r="J46" s="55">
        <v>34</v>
      </c>
      <c r="K46" s="56">
        <v>5.7299999999999997E-2</v>
      </c>
      <c r="L46" s="55">
        <v>44.228853000000001</v>
      </c>
      <c r="M46" s="57">
        <v>0.768729</v>
      </c>
      <c r="N46" s="56">
        <v>9.0499999999999997E-2</v>
      </c>
      <c r="O46" s="47">
        <f t="shared" si="6"/>
        <v>-1</v>
      </c>
      <c r="P46" s="47">
        <f t="shared" si="7"/>
        <v>0</v>
      </c>
      <c r="Q46" s="87">
        <f t="shared" si="8"/>
        <v>1.0000000000000286E-4</v>
      </c>
      <c r="R46" s="47">
        <f t="shared" si="9"/>
        <v>8.3736000000001809E-2</v>
      </c>
      <c r="S46" s="84">
        <f t="shared" si="10"/>
        <v>-1.4526999999999735E-3</v>
      </c>
      <c r="T46" s="87">
        <f t="shared" si="11"/>
        <v>1.5000000000000013E-3</v>
      </c>
    </row>
    <row r="47" spans="1:20" s="42" customFormat="1" ht="15" customHeight="1" x14ac:dyDescent="0.25">
      <c r="A47" s="73">
        <v>210060</v>
      </c>
      <c r="B47" s="74" t="s">
        <v>1126</v>
      </c>
      <c r="C47" s="55">
        <v>1975</v>
      </c>
      <c r="D47" s="55">
        <v>207</v>
      </c>
      <c r="E47" s="56">
        <v>0.1048</v>
      </c>
      <c r="F47" s="55">
        <v>288.72282000000001</v>
      </c>
      <c r="G47" s="57">
        <v>0.71695059999999999</v>
      </c>
      <c r="H47" s="56">
        <v>8.5999999999999993E-2</v>
      </c>
      <c r="I47" s="55">
        <v>1977</v>
      </c>
      <c r="J47" s="55">
        <v>206</v>
      </c>
      <c r="K47" s="56">
        <v>0.1042</v>
      </c>
      <c r="L47" s="55">
        <v>288.13733000000002</v>
      </c>
      <c r="M47" s="57">
        <v>0.71493689999999999</v>
      </c>
      <c r="N47" s="56">
        <v>8.4199999999999997E-2</v>
      </c>
      <c r="O47" s="47">
        <f t="shared" si="6"/>
        <v>-2</v>
      </c>
      <c r="P47" s="47">
        <f t="shared" si="7"/>
        <v>1</v>
      </c>
      <c r="Q47" s="87">
        <f t="shared" si="8"/>
        <v>6.0000000000000331E-4</v>
      </c>
      <c r="R47" s="47">
        <f t="shared" si="9"/>
        <v>0.58548999999999296</v>
      </c>
      <c r="S47" s="84">
        <f t="shared" si="10"/>
        <v>2.0137000000000072E-3</v>
      </c>
      <c r="T47" s="87">
        <f t="shared" si="11"/>
        <v>1.799999999999996E-3</v>
      </c>
    </row>
    <row r="48" spans="1:20" ht="15" customHeight="1" x14ac:dyDescent="0.25">
      <c r="A48" s="71">
        <v>210061</v>
      </c>
      <c r="B48" s="72" t="s">
        <v>1127</v>
      </c>
      <c r="C48" s="52">
        <v>2787</v>
      </c>
      <c r="D48" s="52">
        <v>312</v>
      </c>
      <c r="E48" s="53">
        <v>0.1119</v>
      </c>
      <c r="F48" s="52">
        <v>384.52361000000002</v>
      </c>
      <c r="G48" s="54">
        <v>0.81139360000000005</v>
      </c>
      <c r="H48" s="53">
        <v>9.7299999999999998E-2</v>
      </c>
      <c r="I48" s="52">
        <v>2927</v>
      </c>
      <c r="J48" s="52">
        <v>348</v>
      </c>
      <c r="K48" s="53">
        <v>0.11890000000000001</v>
      </c>
      <c r="L48" s="52">
        <v>399.58798000000002</v>
      </c>
      <c r="M48" s="54">
        <v>0.87089709999999998</v>
      </c>
      <c r="N48" s="53">
        <v>0.10249999999999999</v>
      </c>
      <c r="O48" s="46">
        <f t="shared" si="6"/>
        <v>-140</v>
      </c>
      <c r="P48" s="46">
        <f t="shared" si="7"/>
        <v>-36</v>
      </c>
      <c r="Q48" s="86">
        <f t="shared" si="8"/>
        <v>-7.0000000000000062E-3</v>
      </c>
      <c r="R48" s="46">
        <f t="shared" si="9"/>
        <v>-15.064369999999997</v>
      </c>
      <c r="S48" s="83">
        <f t="shared" si="10"/>
        <v>-5.9503499999999931E-2</v>
      </c>
      <c r="T48" s="86">
        <f t="shared" si="11"/>
        <v>-5.1999999999999963E-3</v>
      </c>
    </row>
    <row r="49" spans="1:20" ht="15" customHeight="1" x14ac:dyDescent="0.25">
      <c r="A49" s="71">
        <v>210062</v>
      </c>
      <c r="B49" s="72" t="s">
        <v>1128</v>
      </c>
      <c r="C49" s="52">
        <v>9491</v>
      </c>
      <c r="D49" s="52">
        <v>1143</v>
      </c>
      <c r="E49" s="53">
        <v>0.12039999999999999</v>
      </c>
      <c r="F49" s="52">
        <v>1265.4748999999999</v>
      </c>
      <c r="G49" s="54">
        <v>0.90321819999999997</v>
      </c>
      <c r="H49" s="53">
        <v>0.10829999999999999</v>
      </c>
      <c r="I49" s="52">
        <v>9500</v>
      </c>
      <c r="J49" s="52">
        <v>1107</v>
      </c>
      <c r="K49" s="53">
        <v>0.11650000000000001</v>
      </c>
      <c r="L49" s="52">
        <v>1242.4132999999999</v>
      </c>
      <c r="M49" s="54">
        <v>0.89100789999999996</v>
      </c>
      <c r="N49" s="53">
        <v>0.10489999999999999</v>
      </c>
      <c r="O49" s="46">
        <f t="shared" si="6"/>
        <v>-9</v>
      </c>
      <c r="P49" s="46">
        <f t="shared" si="7"/>
        <v>36</v>
      </c>
      <c r="Q49" s="86">
        <f t="shared" si="8"/>
        <v>3.8999999999999868E-3</v>
      </c>
      <c r="R49" s="46">
        <f t="shared" si="9"/>
        <v>23.061599999999999</v>
      </c>
      <c r="S49" s="83">
        <f t="shared" si="10"/>
        <v>1.2210300000000007E-2</v>
      </c>
      <c r="T49" s="86">
        <f t="shared" si="11"/>
        <v>3.4000000000000002E-3</v>
      </c>
    </row>
    <row r="50" spans="1:20" ht="15" customHeight="1" x14ac:dyDescent="0.25">
      <c r="A50" s="71">
        <v>210063</v>
      </c>
      <c r="B50" s="72" t="s">
        <v>1129</v>
      </c>
      <c r="C50" s="52">
        <v>14075</v>
      </c>
      <c r="D50" s="52">
        <v>1270</v>
      </c>
      <c r="E50" s="53">
        <v>9.0200000000000002E-2</v>
      </c>
      <c r="F50" s="52">
        <v>1422.2184999999999</v>
      </c>
      <c r="G50" s="54">
        <v>0.89297110000000002</v>
      </c>
      <c r="H50" s="53">
        <v>0.1071</v>
      </c>
      <c r="I50" s="52">
        <v>14111</v>
      </c>
      <c r="J50" s="52">
        <v>1253</v>
      </c>
      <c r="K50" s="53">
        <v>8.8800000000000004E-2</v>
      </c>
      <c r="L50" s="52">
        <v>1414.4429</v>
      </c>
      <c r="M50" s="54">
        <v>0.88586120000000002</v>
      </c>
      <c r="N50" s="53">
        <v>0.1043</v>
      </c>
      <c r="O50" s="46">
        <f t="shared" si="6"/>
        <v>-36</v>
      </c>
      <c r="P50" s="46">
        <f t="shared" si="7"/>
        <v>17</v>
      </c>
      <c r="Q50" s="86">
        <f t="shared" si="8"/>
        <v>1.3999999999999985E-3</v>
      </c>
      <c r="R50" s="46">
        <f t="shared" si="9"/>
        <v>7.7755999999999403</v>
      </c>
      <c r="S50" s="83">
        <f t="shared" si="10"/>
        <v>7.1099000000000023E-3</v>
      </c>
      <c r="T50" s="86">
        <f t="shared" si="11"/>
        <v>2.7999999999999969E-3</v>
      </c>
    </row>
    <row r="51" spans="1:20" ht="15" customHeight="1" x14ac:dyDescent="0.25">
      <c r="A51" s="71">
        <v>210064</v>
      </c>
      <c r="B51" s="72" t="s">
        <v>1130</v>
      </c>
      <c r="C51" s="52">
        <v>1040</v>
      </c>
      <c r="D51" s="52">
        <v>152</v>
      </c>
      <c r="E51" s="53">
        <v>0.1462</v>
      </c>
      <c r="F51" s="52">
        <v>159.42592999999999</v>
      </c>
      <c r="G51" s="54">
        <v>0.95342079999999996</v>
      </c>
      <c r="H51" s="53">
        <v>0.1143</v>
      </c>
      <c r="I51" s="52">
        <v>1041</v>
      </c>
      <c r="J51" s="52">
        <v>145</v>
      </c>
      <c r="K51" s="53">
        <v>0.13930000000000001</v>
      </c>
      <c r="L51" s="52">
        <v>149.11080999999999</v>
      </c>
      <c r="M51" s="54">
        <v>0.97243120000000005</v>
      </c>
      <c r="N51" s="53">
        <v>0.1145</v>
      </c>
      <c r="O51" s="46">
        <f t="shared" si="6"/>
        <v>-1</v>
      </c>
      <c r="P51" s="46">
        <f t="shared" si="7"/>
        <v>7</v>
      </c>
      <c r="Q51" s="86">
        <f t="shared" si="8"/>
        <v>6.8999999999999895E-3</v>
      </c>
      <c r="R51" s="46">
        <f t="shared" si="9"/>
        <v>10.315120000000007</v>
      </c>
      <c r="S51" s="83">
        <f t="shared" si="10"/>
        <v>-1.9010400000000094E-2</v>
      </c>
      <c r="T51" s="86">
        <f t="shared" si="11"/>
        <v>-2.0000000000000573E-4</v>
      </c>
    </row>
    <row r="52" spans="1:20" ht="15" customHeight="1" x14ac:dyDescent="0.25">
      <c r="A52" s="71">
        <v>210065</v>
      </c>
      <c r="B52" s="72" t="s">
        <v>1131</v>
      </c>
      <c r="C52" s="52">
        <v>4348</v>
      </c>
      <c r="D52" s="52">
        <v>520</v>
      </c>
      <c r="E52" s="53">
        <v>0.1196</v>
      </c>
      <c r="F52" s="52">
        <v>503.07139000000001</v>
      </c>
      <c r="G52" s="54">
        <v>1.0336505</v>
      </c>
      <c r="H52" s="53">
        <v>0.124</v>
      </c>
      <c r="I52" s="58">
        <v>4383</v>
      </c>
      <c r="J52" s="58">
        <v>510</v>
      </c>
      <c r="K52" s="59">
        <v>0.1164</v>
      </c>
      <c r="L52" s="58">
        <v>502.62013000000002</v>
      </c>
      <c r="M52" s="60">
        <v>1.0146828000000001</v>
      </c>
      <c r="N52" s="59">
        <v>0.1195</v>
      </c>
      <c r="O52" s="46">
        <f t="shared" si="6"/>
        <v>-35</v>
      </c>
      <c r="P52" s="46">
        <f t="shared" si="7"/>
        <v>10</v>
      </c>
      <c r="Q52" s="86">
        <f t="shared" si="8"/>
        <v>3.1999999999999945E-3</v>
      </c>
      <c r="R52" s="46">
        <f t="shared" si="9"/>
        <v>0.45125999999999067</v>
      </c>
      <c r="S52" s="83">
        <f t="shared" si="10"/>
        <v>1.8967699999999921E-2</v>
      </c>
      <c r="T52" s="86">
        <f t="shared" si="11"/>
        <v>4.500000000000004E-3</v>
      </c>
    </row>
    <row r="53" spans="1:20" ht="15" customHeight="1" x14ac:dyDescent="0.25">
      <c r="A53" s="75">
        <v>213029</v>
      </c>
      <c r="B53" s="76" t="s">
        <v>1132</v>
      </c>
      <c r="C53" s="77">
        <v>3</v>
      </c>
      <c r="D53" s="77">
        <v>0</v>
      </c>
      <c r="E53" s="78">
        <v>0</v>
      </c>
      <c r="F53" s="77">
        <v>0.48648649999999999</v>
      </c>
      <c r="G53" s="79">
        <v>0</v>
      </c>
      <c r="H53" s="80">
        <v>0</v>
      </c>
      <c r="I53" s="43"/>
      <c r="J53" s="43"/>
      <c r="K53" s="43"/>
      <c r="L53" s="43"/>
      <c r="M53" s="43"/>
      <c r="N53" s="43"/>
      <c r="O53" s="81">
        <f t="shared" si="6"/>
        <v>3</v>
      </c>
      <c r="P53" s="82">
        <f t="shared" si="7"/>
        <v>0</v>
      </c>
      <c r="Q53" s="88">
        <f t="shared" si="8"/>
        <v>0</v>
      </c>
      <c r="R53" s="82">
        <f t="shared" si="9"/>
        <v>0.48648649999999999</v>
      </c>
      <c r="S53" s="85">
        <f t="shared" si="10"/>
        <v>0</v>
      </c>
      <c r="T53" s="88">
        <f t="shared" si="11"/>
        <v>0</v>
      </c>
    </row>
    <row r="54" spans="1:20" ht="15" customHeight="1" x14ac:dyDescent="0.25">
      <c r="A54" s="75">
        <v>213300</v>
      </c>
      <c r="B54" s="76" t="s">
        <v>1133</v>
      </c>
      <c r="C54" s="77">
        <v>303</v>
      </c>
      <c r="D54" s="77">
        <v>27</v>
      </c>
      <c r="E54" s="78">
        <v>8.9099999999999999E-2</v>
      </c>
      <c r="F54" s="77">
        <v>37.560006999999999</v>
      </c>
      <c r="G54" s="79">
        <v>0.71884970000000004</v>
      </c>
      <c r="H54" s="80">
        <v>8.6199999999999999E-2</v>
      </c>
      <c r="I54" s="43"/>
      <c r="J54" s="43"/>
      <c r="K54" s="43"/>
      <c r="L54" s="43"/>
      <c r="M54" s="43"/>
      <c r="N54" s="43"/>
      <c r="O54" s="81">
        <f t="shared" si="6"/>
        <v>303</v>
      </c>
      <c r="P54" s="82">
        <f t="shared" si="7"/>
        <v>27</v>
      </c>
      <c r="Q54" s="88">
        <f t="shared" si="8"/>
        <v>8.9099999999999999E-2</v>
      </c>
      <c r="R54" s="82">
        <f t="shared" si="9"/>
        <v>37.560006999999999</v>
      </c>
      <c r="S54" s="85">
        <f t="shared" si="10"/>
        <v>0.71884970000000004</v>
      </c>
      <c r="T54" s="88">
        <f t="shared" si="11"/>
        <v>8.6199999999999999E-2</v>
      </c>
    </row>
    <row r="55" spans="1:20" ht="15" customHeight="1" x14ac:dyDescent="0.25">
      <c r="A55" s="75">
        <v>214000</v>
      </c>
      <c r="B55" s="76" t="s">
        <v>1134</v>
      </c>
      <c r="C55" s="77">
        <v>8332</v>
      </c>
      <c r="D55" s="77">
        <v>1077</v>
      </c>
      <c r="E55" s="78">
        <v>0.1293</v>
      </c>
      <c r="F55" s="77">
        <v>1240.8945000000001</v>
      </c>
      <c r="G55" s="79">
        <v>0.86792230000000004</v>
      </c>
      <c r="H55" s="80">
        <v>0.1041</v>
      </c>
      <c r="I55" s="43"/>
      <c r="J55" s="43"/>
      <c r="K55" s="43"/>
      <c r="L55" s="43"/>
      <c r="M55" s="43"/>
      <c r="N55" s="43"/>
      <c r="O55" s="81">
        <f t="shared" si="6"/>
        <v>8332</v>
      </c>
      <c r="P55" s="82">
        <f t="shared" si="7"/>
        <v>1077</v>
      </c>
      <c r="Q55" s="88">
        <f t="shared" si="8"/>
        <v>0.1293</v>
      </c>
      <c r="R55" s="82">
        <f t="shared" si="9"/>
        <v>1240.8945000000001</v>
      </c>
      <c r="S55" s="85">
        <f t="shared" si="10"/>
        <v>0.86792230000000004</v>
      </c>
      <c r="T55" s="88">
        <f t="shared" si="11"/>
        <v>0.1041</v>
      </c>
    </row>
    <row r="56" spans="1:20" ht="15" customHeight="1" x14ac:dyDescent="0.25">
      <c r="A56" s="75">
        <v>214003</v>
      </c>
      <c r="B56" s="76" t="s">
        <v>1135</v>
      </c>
      <c r="C56" s="77">
        <v>1522</v>
      </c>
      <c r="D56" s="77">
        <v>144</v>
      </c>
      <c r="E56" s="78">
        <v>9.4600000000000004E-2</v>
      </c>
      <c r="F56" s="77">
        <v>174.52681999999999</v>
      </c>
      <c r="G56" s="79">
        <v>0.82508809999999999</v>
      </c>
      <c r="H56" s="80">
        <v>9.8900000000000002E-2</v>
      </c>
      <c r="I56" s="43"/>
      <c r="J56" s="43"/>
      <c r="K56" s="43"/>
      <c r="L56" s="43"/>
      <c r="M56" s="43"/>
      <c r="N56" s="43"/>
      <c r="O56" s="81">
        <f t="shared" si="6"/>
        <v>1522</v>
      </c>
      <c r="P56" s="82">
        <f t="shared" si="7"/>
        <v>144</v>
      </c>
      <c r="Q56" s="88">
        <f t="shared" si="8"/>
        <v>9.4600000000000004E-2</v>
      </c>
      <c r="R56" s="82">
        <f t="shared" si="9"/>
        <v>174.52681999999999</v>
      </c>
      <c r="S56" s="85">
        <f t="shared" si="10"/>
        <v>0.82508809999999999</v>
      </c>
      <c r="T56" s="88">
        <f t="shared" si="11"/>
        <v>9.8900000000000002E-2</v>
      </c>
    </row>
    <row r="57" spans="1:20" s="42" customFormat="1" ht="15" customHeight="1" x14ac:dyDescent="0.25">
      <c r="A57" s="75">
        <v>214013</v>
      </c>
      <c r="B57" s="76" t="s">
        <v>1136</v>
      </c>
      <c r="C57" s="77">
        <v>3684</v>
      </c>
      <c r="D57" s="77">
        <v>528</v>
      </c>
      <c r="E57" s="78">
        <v>0.14330000000000001</v>
      </c>
      <c r="F57" s="77">
        <v>568.21735999999999</v>
      </c>
      <c r="G57" s="79">
        <v>0.92922190000000005</v>
      </c>
      <c r="H57" s="80">
        <v>0.1114</v>
      </c>
      <c r="I57" s="43"/>
      <c r="J57" s="43"/>
      <c r="K57" s="43"/>
      <c r="L57" s="43"/>
      <c r="M57" s="43"/>
      <c r="N57" s="43"/>
      <c r="O57" s="81">
        <f t="shared" si="6"/>
        <v>3684</v>
      </c>
      <c r="P57" s="82">
        <f t="shared" si="7"/>
        <v>528</v>
      </c>
      <c r="Q57" s="88">
        <f t="shared" si="8"/>
        <v>0.14330000000000001</v>
      </c>
      <c r="R57" s="82">
        <f t="shared" si="9"/>
        <v>568.21735999999999</v>
      </c>
      <c r="S57" s="85">
        <f t="shared" si="10"/>
        <v>0.92922190000000005</v>
      </c>
      <c r="T57" s="88">
        <f t="shared" si="11"/>
        <v>0.1114</v>
      </c>
    </row>
    <row r="58" spans="1:20" ht="15" customHeight="1" x14ac:dyDescent="0.25">
      <c r="A58" s="48">
        <v>219999</v>
      </c>
      <c r="B58" s="49" t="s">
        <v>1137</v>
      </c>
      <c r="C58" s="61">
        <v>500310</v>
      </c>
      <c r="D58" s="61">
        <v>60409</v>
      </c>
      <c r="E58" s="62">
        <v>0.1207</v>
      </c>
      <c r="F58" s="61">
        <v>61221.648000000001</v>
      </c>
      <c r="G58" s="63">
        <v>0.98672610000000005</v>
      </c>
      <c r="H58" s="62">
        <v>0.1183</v>
      </c>
      <c r="I58" s="64">
        <v>489640</v>
      </c>
      <c r="J58" s="64">
        <v>58170</v>
      </c>
      <c r="K58" s="65">
        <v>0.1188</v>
      </c>
      <c r="L58" s="64">
        <v>58908.629000000001</v>
      </c>
      <c r="M58" s="66">
        <v>0.98746140000000004</v>
      </c>
      <c r="N58" s="65">
        <v>0.1163</v>
      </c>
      <c r="O58" s="61">
        <f t="shared" si="6"/>
        <v>10670</v>
      </c>
      <c r="P58" s="61">
        <f t="shared" si="7"/>
        <v>2239</v>
      </c>
      <c r="Q58" s="62">
        <f t="shared" si="8"/>
        <v>1.8999999999999989E-3</v>
      </c>
      <c r="R58" s="61">
        <f t="shared" si="9"/>
        <v>2313.0190000000002</v>
      </c>
      <c r="S58" s="63">
        <f t="shared" si="10"/>
        <v>-7.3529999999999429E-4</v>
      </c>
      <c r="T58" s="62">
        <f t="shared" si="11"/>
        <v>2.0000000000000018E-3</v>
      </c>
    </row>
    <row r="59" spans="1:20" ht="16.5" customHeight="1" x14ac:dyDescent="0.25">
      <c r="B59" s="51" t="s">
        <v>1175</v>
      </c>
      <c r="C59" s="67">
        <f>SUM(C5:C52)</f>
        <v>486466</v>
      </c>
      <c r="D59" s="67">
        <f>SUM(D5:D52)</f>
        <v>58633</v>
      </c>
      <c r="E59" s="68">
        <f>-D59/C59</f>
        <v>-0.12052846447644851</v>
      </c>
      <c r="F59" s="67">
        <f>SUM(F5:F52)</f>
        <v>59199.962606000001</v>
      </c>
      <c r="G59" s="69">
        <f>D58/F58</f>
        <v>0.98672613321353253</v>
      </c>
      <c r="H59" s="68">
        <f>G59*11.99%</f>
        <v>0.11830846337230255</v>
      </c>
    </row>
    <row r="60" spans="1:20" s="20" customFormat="1" ht="12" customHeight="1" x14ac:dyDescent="0.2">
      <c r="A60" s="20" t="s">
        <v>1138</v>
      </c>
      <c r="G60" s="50"/>
    </row>
    <row r="61" spans="1:20" s="20" customFormat="1" ht="12" customHeight="1" x14ac:dyDescent="0.2">
      <c r="A61" s="20" t="s">
        <v>1139</v>
      </c>
    </row>
    <row r="62" spans="1:20" s="20" customFormat="1" ht="12" customHeight="1" x14ac:dyDescent="0.2">
      <c r="A62" s="20" t="s">
        <v>1140</v>
      </c>
    </row>
    <row r="63" spans="1:20" s="20" customFormat="1" ht="12" customHeight="1" x14ac:dyDescent="0.2">
      <c r="A63" s="20" t="s">
        <v>1141</v>
      </c>
    </row>
    <row r="64" spans="1:20" s="20" customFormat="1" ht="12" customHeight="1" x14ac:dyDescent="0.2">
      <c r="A64" s="20" t="s">
        <v>1176</v>
      </c>
    </row>
    <row r="65" s="20" customFormat="1" ht="12" customHeight="1" x14ac:dyDescent="0.2"/>
    <row r="66" ht="12.95" customHeight="1" x14ac:dyDescent="0.25"/>
  </sheetData>
  <autoFilter ref="A4:H58"/>
  <mergeCells count="5">
    <mergeCell ref="A2:B2"/>
    <mergeCell ref="C2:H2"/>
    <mergeCell ref="I2:N2"/>
    <mergeCell ref="O2:T2"/>
    <mergeCell ref="A1:T1"/>
  </mergeCells>
  <pageMargins left="0.25" right="0.25" top="0.75" bottom="0.75" header="0.3" footer="0.3"/>
  <pageSetup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opLeftCell="A4" workbookViewId="0">
      <selection sqref="A1:A3"/>
    </sheetView>
  </sheetViews>
  <sheetFormatPr defaultRowHeight="15" x14ac:dyDescent="0.25"/>
  <cols>
    <col min="1" max="1" width="30" customWidth="1"/>
    <col min="2" max="7" width="19.85546875" customWidth="1"/>
  </cols>
  <sheetData>
    <row r="1" spans="1:19" ht="18" x14ac:dyDescent="0.25">
      <c r="A1" s="114" t="s">
        <v>1182</v>
      </c>
      <c r="B1" s="113" t="s">
        <v>1180</v>
      </c>
      <c r="C1" s="113"/>
      <c r="D1" s="113"/>
      <c r="E1" s="113"/>
      <c r="F1" s="113"/>
      <c r="G1" s="113"/>
    </row>
    <row r="2" spans="1:19" ht="54" x14ac:dyDescent="0.25">
      <c r="A2" s="114"/>
      <c r="B2" s="97" t="s">
        <v>1069</v>
      </c>
      <c r="C2" s="97" t="s">
        <v>1070</v>
      </c>
      <c r="D2" s="97" t="s">
        <v>1071</v>
      </c>
      <c r="E2" s="97" t="s">
        <v>1072</v>
      </c>
      <c r="F2" s="97" t="s">
        <v>1073</v>
      </c>
      <c r="G2" s="97" t="s">
        <v>1184</v>
      </c>
    </row>
    <row r="3" spans="1:19" ht="72.75" customHeight="1" x14ac:dyDescent="0.25">
      <c r="A3" s="114"/>
      <c r="B3" s="96" t="s">
        <v>1177</v>
      </c>
      <c r="C3" s="96" t="s">
        <v>1178</v>
      </c>
      <c r="D3" s="96" t="s">
        <v>1080</v>
      </c>
      <c r="E3" s="96" t="s">
        <v>1179</v>
      </c>
      <c r="F3" s="96" t="s">
        <v>1082</v>
      </c>
      <c r="G3" s="96" t="s">
        <v>1083</v>
      </c>
    </row>
    <row r="4" spans="1:19" ht="21" x14ac:dyDescent="0.35">
      <c r="A4" s="92" t="s">
        <v>1174</v>
      </c>
      <c r="B4" s="93">
        <v>500310</v>
      </c>
      <c r="C4" s="93">
        <v>60409</v>
      </c>
      <c r="D4" s="94">
        <v>0.1207</v>
      </c>
      <c r="E4" s="93">
        <v>61221.648000000001</v>
      </c>
      <c r="F4" s="95">
        <v>0.98672610000000005</v>
      </c>
      <c r="G4" s="94">
        <v>0.1183</v>
      </c>
      <c r="N4" s="89"/>
      <c r="O4" s="89"/>
      <c r="P4" s="90"/>
      <c r="Q4" s="89"/>
      <c r="R4" s="91"/>
      <c r="S4" s="90"/>
    </row>
    <row r="5" spans="1:19" ht="21" x14ac:dyDescent="0.35">
      <c r="A5" s="92" t="s">
        <v>1183</v>
      </c>
      <c r="B5" s="93">
        <v>489640</v>
      </c>
      <c r="C5" s="93">
        <v>58170</v>
      </c>
      <c r="D5" s="94">
        <v>0.1188</v>
      </c>
      <c r="E5" s="93">
        <v>58908.629000000001</v>
      </c>
      <c r="F5" s="95">
        <v>0.98746140000000004</v>
      </c>
      <c r="G5" s="94">
        <v>0.1163</v>
      </c>
    </row>
    <row r="6" spans="1:19" ht="21" x14ac:dyDescent="0.35">
      <c r="A6" s="92" t="s">
        <v>1181</v>
      </c>
      <c r="B6" s="93">
        <f>B5-B4</f>
        <v>-10670</v>
      </c>
      <c r="C6" s="93">
        <f>C5-C4</f>
        <v>-2239</v>
      </c>
      <c r="D6" s="94">
        <f t="shared" ref="D6:G6" si="0">D5-D4</f>
        <v>-1.8999999999999989E-3</v>
      </c>
      <c r="E6" s="93">
        <f t="shared" si="0"/>
        <v>-2313.0190000000002</v>
      </c>
      <c r="F6" s="95">
        <f t="shared" si="0"/>
        <v>7.3529999999999429E-4</v>
      </c>
      <c r="G6" s="94">
        <f t="shared" si="0"/>
        <v>-2.0000000000000018E-3</v>
      </c>
    </row>
  </sheetData>
  <mergeCells count="2">
    <mergeCell ref="B1:G1"/>
    <mergeCell ref="A1:A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FE5684-8EF9-4BFA-B480-7DD4AD731E87}"/>
</file>

<file path=customXml/itemProps2.xml><?xml version="1.0" encoding="utf-8"?>
<ds:datastoreItem xmlns:ds="http://schemas.openxmlformats.org/officeDocument/2006/customXml" ds:itemID="{41AC236E-F847-4D0B-9E6B-FC7142654552}"/>
</file>

<file path=customXml/itemProps3.xml><?xml version="1.0" encoding="utf-8"?>
<ds:datastoreItem xmlns:ds="http://schemas.openxmlformats.org/officeDocument/2006/customXml" ds:itemID="{42C1178F-5FDB-4632-93E5-FA45615000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2.CY2016 Readmit Norms</vt:lpstr>
      <vt:lpstr>3.CY2016 Readmit Rates</vt:lpstr>
      <vt:lpstr>4.CY2018 Improve All Payers</vt:lpstr>
      <vt:lpstr>4a.CY2018 Improve Medicare FFS</vt:lpstr>
      <vt:lpstr>4b.CY2018 Improve Medicaid FFS</vt:lpstr>
      <vt:lpstr>CY17 By Hospital</vt:lpstr>
      <vt:lpstr>CY17 Statewide</vt:lpstr>
      <vt:lpstr>'2.CY2016 Readmit Norms'!Print_Titles</vt:lpstr>
      <vt:lpstr>'3.CY2016 Readmit Rates'!Print_Titles</vt:lpstr>
      <vt:lpstr>'4.CY2018 Improve All Payers'!Print_Titles</vt:lpstr>
      <vt:lpstr>'4a.CY2018 Improve Medicare FFS'!Print_Titles</vt:lpstr>
      <vt:lpstr>'4b.CY2018 Improve Medicaid FFS'!Print_Titles</vt:lpstr>
      <vt:lpstr>'CY17 By Hospital'!Print_Titles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2018-10-12T15:27:58Z</cp:lastPrinted>
  <dcterms:created xsi:type="dcterms:W3CDTF">2018-07-03T13:09:35Z</dcterms:created>
  <dcterms:modified xsi:type="dcterms:W3CDTF">2018-10-15T19:50:27Z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