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2045"/>
  </bookViews>
  <sheets>
    <sheet name="Round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5" i="1"/>
  <c r="F5" i="1"/>
  <c r="F2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<sst xmlns="http://schemas.openxmlformats.org/spreadsheetml/2006/main" count="68" uniqueCount="44">
  <si>
    <t>Bay Area</t>
  </si>
  <si>
    <t>AAMC</t>
  </si>
  <si>
    <t>UM BWMC</t>
  </si>
  <si>
    <t>CHP</t>
  </si>
  <si>
    <t>Mercy</t>
  </si>
  <si>
    <t>Johns Hopkins</t>
  </si>
  <si>
    <t>Sinai</t>
  </si>
  <si>
    <t>MS Franklin Square</t>
  </si>
  <si>
    <t>Johns Hopkins - Bayview</t>
  </si>
  <si>
    <t>MS Harbor Hospital</t>
  </si>
  <si>
    <t>GBMC</t>
  </si>
  <si>
    <t>Howard County</t>
  </si>
  <si>
    <t>Nexus Montgomery</t>
  </si>
  <si>
    <t>Holy Cross</t>
  </si>
  <si>
    <t xml:space="preserve">Washington Adventist </t>
  </si>
  <si>
    <t>MS Montgomery General</t>
  </si>
  <si>
    <t>Suburban </t>
  </si>
  <si>
    <t>Shady Grove - Adventist</t>
  </si>
  <si>
    <t>Holy Cross - Germantown</t>
  </si>
  <si>
    <t>Total Eldercare</t>
  </si>
  <si>
    <t>MS Union Memorial</t>
  </si>
  <si>
    <t>MS Good Samaritan</t>
  </si>
  <si>
    <t>Trivergent</t>
  </si>
  <si>
    <t>Meritus MC</t>
  </si>
  <si>
    <t>Frederick Memorial</t>
  </si>
  <si>
    <t>Western Maryland</t>
  </si>
  <si>
    <t>UM St Joe</t>
  </si>
  <si>
    <t>UM - St. Joseph</t>
  </si>
  <si>
    <t>UMUCH</t>
  </si>
  <si>
    <t>UM Harford Memorial</t>
  </si>
  <si>
    <t>Union Hospital - Cecil County</t>
  </si>
  <si>
    <t>UM Upper Chesapeake</t>
  </si>
  <si>
    <t>Total Round ONE</t>
  </si>
  <si>
    <t>Partnership</t>
  </si>
  <si>
    <t>CMS ID</t>
  </si>
  <si>
    <t>Hospital</t>
  </si>
  <si>
    <r>
      <t xml:space="preserve">Initial Award </t>
    </r>
    <r>
      <rPr>
        <b/>
        <sz val="11"/>
        <rFont val="Calibri"/>
        <family val="2"/>
        <scheme val="minor"/>
      </rPr>
      <t>FY2017</t>
    </r>
  </si>
  <si>
    <t>Regional Partnership Grants</t>
  </si>
  <si>
    <t>Round One</t>
  </si>
  <si>
    <t>P</t>
  </si>
  <si>
    <t>Add Markup</t>
  </si>
  <si>
    <r>
      <t xml:space="preserve">10% Reduction </t>
    </r>
    <r>
      <rPr>
        <b/>
        <sz val="11"/>
        <rFont val="Calibri"/>
        <family val="2"/>
        <scheme val="minor"/>
      </rPr>
      <t>FY2018</t>
    </r>
  </si>
  <si>
    <r>
      <t xml:space="preserve">20% Reduction </t>
    </r>
    <r>
      <rPr>
        <b/>
        <sz val="11"/>
        <rFont val="Calibri"/>
        <family val="2"/>
        <scheme val="minor"/>
      </rPr>
      <t>FY2019</t>
    </r>
  </si>
  <si>
    <r>
      <t xml:space="preserve">30% Reduction </t>
    </r>
    <r>
      <rPr>
        <b/>
        <sz val="11"/>
        <rFont val="Calibri"/>
        <family val="2"/>
        <scheme val="minor"/>
      </rPr>
      <t>FY2020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</si>
</sst>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0" fontId="2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3" fillId="0" borderId="2" xfId="0" applyFont="1" applyBorder="1" applyAlignment="1">
      <alignment wrapText="1"/>
    </xf>
    <xf numFmtId="0" fontId="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30" sqref="A30"/>
    </sheetView>
  </sheetViews>
  <sheetFormatPr defaultRowHeight="15" x14ac:dyDescent="0.25"/>
  <cols>
    <col min="1" max="1" width="18.7109375" bestFit="1" customWidth="1"/>
    <col min="3" max="3" width="27.140625" bestFit="1" customWidth="1"/>
    <col min="4" max="7" width="15.28515625" bestFit="1" customWidth="1"/>
  </cols>
  <sheetData>
    <row r="1" spans="1:7" x14ac:dyDescent="0.25">
      <c r="A1" s="5" t="s">
        <v>37</v>
      </c>
    </row>
    <row r="2" spans="1:7" x14ac:dyDescent="0.25">
      <c r="A2" s="5" t="s">
        <v>38</v>
      </c>
      <c r="D2" s="6" t="s">
        <v>39</v>
      </c>
      <c r="E2" s="6" t="s">
        <v>39</v>
      </c>
      <c r="F2" s="6" t="s">
        <v>39</v>
      </c>
      <c r="G2" s="6" t="s">
        <v>39</v>
      </c>
    </row>
    <row r="3" spans="1:7" x14ac:dyDescent="0.25">
      <c r="A3" s="5"/>
      <c r="D3" s="7" t="s">
        <v>40</v>
      </c>
      <c r="E3" s="7" t="s">
        <v>40</v>
      </c>
      <c r="F3" s="7" t="s">
        <v>40</v>
      </c>
      <c r="G3" s="7" t="s">
        <v>40</v>
      </c>
    </row>
    <row r="4" spans="1:7" ht="30" x14ac:dyDescent="0.25">
      <c r="A4" s="8" t="s">
        <v>33</v>
      </c>
      <c r="B4" s="8" t="s">
        <v>34</v>
      </c>
      <c r="C4" s="8" t="s">
        <v>35</v>
      </c>
      <c r="D4" s="10" t="s">
        <v>36</v>
      </c>
      <c r="E4" s="10" t="s">
        <v>41</v>
      </c>
      <c r="F4" s="10" t="s">
        <v>42</v>
      </c>
      <c r="G4" s="10" t="s">
        <v>43</v>
      </c>
    </row>
    <row r="5" spans="1:7" x14ac:dyDescent="0.25">
      <c r="A5" s="8" t="s">
        <v>0</v>
      </c>
      <c r="B5" s="8">
        <v>210023</v>
      </c>
      <c r="C5" s="8" t="s">
        <v>1</v>
      </c>
      <c r="D5" s="9">
        <v>2203496</v>
      </c>
      <c r="E5" s="9">
        <f>ROUND($D5-($D5*0.1),0)</f>
        <v>1983146</v>
      </c>
      <c r="F5" s="9">
        <f>ROUND($D5-($D5*0.2),0)</f>
        <v>1762797</v>
      </c>
      <c r="G5" s="9">
        <f>ROUND($D5-($D5*0.3),0)</f>
        <v>1542447</v>
      </c>
    </row>
    <row r="6" spans="1:7" x14ac:dyDescent="0.25">
      <c r="A6" s="8" t="s">
        <v>0</v>
      </c>
      <c r="B6" s="8">
        <v>210043</v>
      </c>
      <c r="C6" s="8" t="s">
        <v>2</v>
      </c>
      <c r="D6" s="9">
        <v>1627647</v>
      </c>
      <c r="E6" s="9">
        <f t="shared" ref="E6:E29" si="0">ROUND(D6-(D6*0.1),0)</f>
        <v>1464882</v>
      </c>
      <c r="F6" s="9">
        <f t="shared" ref="F6:F28" si="1">ROUND($D6-($D6*0.2),0)</f>
        <v>1302118</v>
      </c>
      <c r="G6" s="9">
        <f t="shared" ref="G6:G29" si="2">ROUND($D6-($D6*0.3),0)</f>
        <v>1139353</v>
      </c>
    </row>
    <row r="7" spans="1:7" x14ac:dyDescent="0.25">
      <c r="A7" s="8" t="s">
        <v>3</v>
      </c>
      <c r="B7" s="8">
        <v>210008</v>
      </c>
      <c r="C7" s="8" t="s">
        <v>4</v>
      </c>
      <c r="D7" s="9">
        <v>559972</v>
      </c>
      <c r="E7" s="9">
        <f t="shared" si="0"/>
        <v>503975</v>
      </c>
      <c r="F7" s="9">
        <f t="shared" si="1"/>
        <v>447978</v>
      </c>
      <c r="G7" s="9">
        <f t="shared" si="2"/>
        <v>391980</v>
      </c>
    </row>
    <row r="8" spans="1:7" x14ac:dyDescent="0.25">
      <c r="A8" s="8" t="s">
        <v>3</v>
      </c>
      <c r="B8" s="8">
        <v>210009</v>
      </c>
      <c r="C8" s="8" t="s">
        <v>5</v>
      </c>
      <c r="D8" s="9">
        <v>3444602</v>
      </c>
      <c r="E8" s="9">
        <f t="shared" si="0"/>
        <v>3100142</v>
      </c>
      <c r="F8" s="9">
        <f t="shared" si="1"/>
        <v>2755682</v>
      </c>
      <c r="G8" s="9">
        <f t="shared" si="2"/>
        <v>2411221</v>
      </c>
    </row>
    <row r="9" spans="1:7" x14ac:dyDescent="0.25">
      <c r="A9" s="8" t="s">
        <v>3</v>
      </c>
      <c r="B9" s="8">
        <v>210012</v>
      </c>
      <c r="C9" s="8" t="s">
        <v>6</v>
      </c>
      <c r="D9" s="9">
        <v>774884</v>
      </c>
      <c r="E9" s="9">
        <f t="shared" si="0"/>
        <v>697396</v>
      </c>
      <c r="F9" s="9">
        <f t="shared" si="1"/>
        <v>619907</v>
      </c>
      <c r="G9" s="9">
        <f t="shared" si="2"/>
        <v>542419</v>
      </c>
    </row>
    <row r="10" spans="1:7" x14ac:dyDescent="0.25">
      <c r="A10" s="8" t="s">
        <v>3</v>
      </c>
      <c r="B10" s="8">
        <v>210015</v>
      </c>
      <c r="C10" s="8" t="s">
        <v>7</v>
      </c>
      <c r="D10" s="9">
        <v>473874</v>
      </c>
      <c r="E10" s="9">
        <f t="shared" si="0"/>
        <v>426487</v>
      </c>
      <c r="F10" s="9">
        <f t="shared" si="1"/>
        <v>379099</v>
      </c>
      <c r="G10" s="9">
        <f t="shared" si="2"/>
        <v>331712</v>
      </c>
    </row>
    <row r="11" spans="1:7" x14ac:dyDescent="0.25">
      <c r="A11" s="8" t="s">
        <v>3</v>
      </c>
      <c r="B11" s="8">
        <v>210029</v>
      </c>
      <c r="C11" s="8" t="s">
        <v>8</v>
      </c>
      <c r="D11" s="9">
        <v>1205375</v>
      </c>
      <c r="E11" s="9">
        <f t="shared" si="0"/>
        <v>1084838</v>
      </c>
      <c r="F11" s="9">
        <f t="shared" si="1"/>
        <v>964300</v>
      </c>
      <c r="G11" s="9">
        <f t="shared" si="2"/>
        <v>843763</v>
      </c>
    </row>
    <row r="12" spans="1:7" x14ac:dyDescent="0.25">
      <c r="A12" s="8" t="s">
        <v>3</v>
      </c>
      <c r="B12" s="8">
        <v>210034</v>
      </c>
      <c r="C12" s="8" t="s">
        <v>9</v>
      </c>
      <c r="D12" s="9">
        <v>215579</v>
      </c>
      <c r="E12" s="9">
        <f t="shared" si="0"/>
        <v>194021</v>
      </c>
      <c r="F12" s="9">
        <f t="shared" si="1"/>
        <v>172463</v>
      </c>
      <c r="G12" s="9">
        <f t="shared" si="2"/>
        <v>150905</v>
      </c>
    </row>
    <row r="13" spans="1:7" x14ac:dyDescent="0.25">
      <c r="A13" s="8" t="s">
        <v>10</v>
      </c>
      <c r="B13" s="8">
        <v>210044</v>
      </c>
      <c r="C13" s="8" t="s">
        <v>10</v>
      </c>
      <c r="D13" s="9">
        <v>2115131</v>
      </c>
      <c r="E13" s="9">
        <f t="shared" si="0"/>
        <v>1903618</v>
      </c>
      <c r="F13" s="9">
        <f t="shared" si="1"/>
        <v>1692105</v>
      </c>
      <c r="G13" s="9">
        <f t="shared" si="2"/>
        <v>1480592</v>
      </c>
    </row>
    <row r="14" spans="1:7" x14ac:dyDescent="0.25">
      <c r="A14" s="8" t="s">
        <v>11</v>
      </c>
      <c r="B14" s="8">
        <v>210048</v>
      </c>
      <c r="C14" s="8" t="s">
        <v>11</v>
      </c>
      <c r="D14" s="9">
        <v>1468258</v>
      </c>
      <c r="E14" s="9">
        <f t="shared" si="0"/>
        <v>1321432</v>
      </c>
      <c r="F14" s="9">
        <f t="shared" si="1"/>
        <v>1174606</v>
      </c>
      <c r="G14" s="9">
        <f t="shared" si="2"/>
        <v>1027781</v>
      </c>
    </row>
    <row r="15" spans="1:7" x14ac:dyDescent="0.25">
      <c r="A15" s="8" t="s">
        <v>12</v>
      </c>
      <c r="B15" s="8">
        <v>210004</v>
      </c>
      <c r="C15" s="8" t="s">
        <v>13</v>
      </c>
      <c r="D15" s="9">
        <v>2228020</v>
      </c>
      <c r="E15" s="9">
        <f t="shared" si="0"/>
        <v>2005218</v>
      </c>
      <c r="F15" s="9">
        <f t="shared" si="1"/>
        <v>1782416</v>
      </c>
      <c r="G15" s="9">
        <f t="shared" si="2"/>
        <v>1559614</v>
      </c>
    </row>
    <row r="16" spans="1:7" x14ac:dyDescent="0.25">
      <c r="A16" s="8" t="s">
        <v>12</v>
      </c>
      <c r="B16" s="8">
        <v>210016</v>
      </c>
      <c r="C16" s="8" t="s">
        <v>14</v>
      </c>
      <c r="D16" s="9">
        <v>1230145</v>
      </c>
      <c r="E16" s="9">
        <f t="shared" si="0"/>
        <v>1107131</v>
      </c>
      <c r="F16" s="9">
        <f t="shared" si="1"/>
        <v>984116</v>
      </c>
      <c r="G16" s="9">
        <f t="shared" si="2"/>
        <v>861102</v>
      </c>
    </row>
    <row r="17" spans="1:7" x14ac:dyDescent="0.25">
      <c r="A17" s="8" t="s">
        <v>12</v>
      </c>
      <c r="B17" s="8">
        <v>210018</v>
      </c>
      <c r="C17" s="8" t="s">
        <v>15</v>
      </c>
      <c r="D17" s="9">
        <v>818927</v>
      </c>
      <c r="E17" s="9">
        <f t="shared" si="0"/>
        <v>737034</v>
      </c>
      <c r="F17" s="9">
        <f t="shared" si="1"/>
        <v>655142</v>
      </c>
      <c r="G17" s="9">
        <f t="shared" si="2"/>
        <v>573249</v>
      </c>
    </row>
    <row r="18" spans="1:7" x14ac:dyDescent="0.25">
      <c r="A18" s="8" t="s">
        <v>12</v>
      </c>
      <c r="B18" s="8">
        <v>210022</v>
      </c>
      <c r="C18" s="8" t="s">
        <v>16</v>
      </c>
      <c r="D18" s="9">
        <v>1263046</v>
      </c>
      <c r="E18" s="9">
        <f t="shared" si="0"/>
        <v>1136741</v>
      </c>
      <c r="F18" s="9">
        <f t="shared" si="1"/>
        <v>1010437</v>
      </c>
      <c r="G18" s="9">
        <f t="shared" si="2"/>
        <v>884132</v>
      </c>
    </row>
    <row r="19" spans="1:7" x14ac:dyDescent="0.25">
      <c r="A19" s="8" t="s">
        <v>12</v>
      </c>
      <c r="B19" s="8">
        <v>210057</v>
      </c>
      <c r="C19" s="8" t="s">
        <v>17</v>
      </c>
      <c r="D19" s="9">
        <v>1856312</v>
      </c>
      <c r="E19" s="9">
        <f t="shared" si="0"/>
        <v>1670681</v>
      </c>
      <c r="F19" s="9">
        <f t="shared" si="1"/>
        <v>1485050</v>
      </c>
      <c r="G19" s="9">
        <f t="shared" si="2"/>
        <v>1299418</v>
      </c>
    </row>
    <row r="20" spans="1:7" x14ac:dyDescent="0.25">
      <c r="A20" s="8" t="s">
        <v>12</v>
      </c>
      <c r="B20" s="8">
        <v>210065</v>
      </c>
      <c r="C20" s="8" t="s">
        <v>18</v>
      </c>
      <c r="D20" s="9">
        <v>267233</v>
      </c>
      <c r="E20" s="9">
        <f t="shared" si="0"/>
        <v>240510</v>
      </c>
      <c r="F20" s="9">
        <f t="shared" si="1"/>
        <v>213786</v>
      </c>
      <c r="G20" s="9">
        <f t="shared" si="2"/>
        <v>187063</v>
      </c>
    </row>
    <row r="21" spans="1:7" x14ac:dyDescent="0.25">
      <c r="A21" s="8" t="s">
        <v>19</v>
      </c>
      <c r="B21" s="8">
        <v>210024</v>
      </c>
      <c r="C21" s="8" t="s">
        <v>20</v>
      </c>
      <c r="D21" s="9">
        <v>1094623</v>
      </c>
      <c r="E21" s="9">
        <f t="shared" si="0"/>
        <v>985161</v>
      </c>
      <c r="F21" s="9">
        <f t="shared" si="1"/>
        <v>875698</v>
      </c>
      <c r="G21" s="9">
        <f t="shared" si="2"/>
        <v>766236</v>
      </c>
    </row>
    <row r="22" spans="1:7" x14ac:dyDescent="0.25">
      <c r="A22" s="8" t="s">
        <v>19</v>
      </c>
      <c r="B22" s="8">
        <v>210056</v>
      </c>
      <c r="C22" s="8" t="s">
        <v>21</v>
      </c>
      <c r="D22" s="9">
        <v>788247</v>
      </c>
      <c r="E22" s="9">
        <f t="shared" si="0"/>
        <v>709422</v>
      </c>
      <c r="F22" s="9">
        <f t="shared" si="1"/>
        <v>630598</v>
      </c>
      <c r="G22" s="9">
        <f t="shared" si="2"/>
        <v>551773</v>
      </c>
    </row>
    <row r="23" spans="1:7" x14ac:dyDescent="0.25">
      <c r="A23" s="8" t="s">
        <v>22</v>
      </c>
      <c r="B23" s="8">
        <v>210001</v>
      </c>
      <c r="C23" s="8" t="s">
        <v>23</v>
      </c>
      <c r="D23" s="9">
        <v>1033333.3333333334</v>
      </c>
      <c r="E23" s="9">
        <f t="shared" si="0"/>
        <v>930000</v>
      </c>
      <c r="F23" s="9">
        <f t="shared" si="1"/>
        <v>826667</v>
      </c>
      <c r="G23" s="9">
        <f t="shared" si="2"/>
        <v>723333</v>
      </c>
    </row>
    <row r="24" spans="1:7" x14ac:dyDescent="0.25">
      <c r="A24" s="8" t="s">
        <v>22</v>
      </c>
      <c r="B24" s="8">
        <v>210005</v>
      </c>
      <c r="C24" s="8" t="s">
        <v>24</v>
      </c>
      <c r="D24" s="9">
        <v>1033333.3333333334</v>
      </c>
      <c r="E24" s="9">
        <f t="shared" si="0"/>
        <v>930000</v>
      </c>
      <c r="F24" s="9">
        <f t="shared" si="1"/>
        <v>826667</v>
      </c>
      <c r="G24" s="9">
        <f t="shared" si="2"/>
        <v>723333</v>
      </c>
    </row>
    <row r="25" spans="1:7" x14ac:dyDescent="0.25">
      <c r="A25" s="8" t="s">
        <v>22</v>
      </c>
      <c r="B25" s="8">
        <v>210027</v>
      </c>
      <c r="C25" s="8" t="s">
        <v>25</v>
      </c>
      <c r="D25" s="9">
        <v>1033333.3333333334</v>
      </c>
      <c r="E25" s="9">
        <f t="shared" si="0"/>
        <v>930000</v>
      </c>
      <c r="F25" s="9">
        <f t="shared" si="1"/>
        <v>826667</v>
      </c>
      <c r="G25" s="9">
        <f t="shared" si="2"/>
        <v>723333</v>
      </c>
    </row>
    <row r="26" spans="1:7" x14ac:dyDescent="0.25">
      <c r="A26" s="8" t="s">
        <v>26</v>
      </c>
      <c r="B26" s="8">
        <v>210063</v>
      </c>
      <c r="C26" s="8" t="s">
        <v>27</v>
      </c>
      <c r="D26" s="9">
        <v>1147000</v>
      </c>
      <c r="E26" s="9">
        <f t="shared" si="0"/>
        <v>1032300</v>
      </c>
      <c r="F26" s="9">
        <f t="shared" si="1"/>
        <v>917600</v>
      </c>
      <c r="G26" s="9">
        <f t="shared" si="2"/>
        <v>802900</v>
      </c>
    </row>
    <row r="27" spans="1:7" x14ac:dyDescent="0.25">
      <c r="A27" s="8" t="s">
        <v>28</v>
      </c>
      <c r="B27" s="8">
        <v>210006</v>
      </c>
      <c r="C27" s="8" t="s">
        <v>29</v>
      </c>
      <c r="D27" s="9">
        <v>494005</v>
      </c>
      <c r="E27" s="9">
        <f t="shared" si="0"/>
        <v>444605</v>
      </c>
      <c r="F27" s="9">
        <f t="shared" si="1"/>
        <v>395204</v>
      </c>
      <c r="G27" s="9">
        <f t="shared" si="2"/>
        <v>345804</v>
      </c>
    </row>
    <row r="28" spans="1:7" x14ac:dyDescent="0.25">
      <c r="A28" s="8" t="s">
        <v>28</v>
      </c>
      <c r="B28" s="8">
        <v>210032</v>
      </c>
      <c r="C28" s="8" t="s">
        <v>30</v>
      </c>
      <c r="D28" s="9">
        <v>734447</v>
      </c>
      <c r="E28" s="9">
        <f t="shared" si="0"/>
        <v>661002</v>
      </c>
      <c r="F28" s="9">
        <f t="shared" si="1"/>
        <v>587558</v>
      </c>
      <c r="G28" s="9">
        <f t="shared" si="2"/>
        <v>514113</v>
      </c>
    </row>
    <row r="29" spans="1:7" x14ac:dyDescent="0.25">
      <c r="A29" s="8" t="s">
        <v>28</v>
      </c>
      <c r="B29" s="8">
        <v>210049</v>
      </c>
      <c r="C29" s="8" t="s">
        <v>31</v>
      </c>
      <c r="D29" s="9">
        <v>1464022.9973513253</v>
      </c>
      <c r="E29" s="9">
        <f t="shared" si="0"/>
        <v>1317621</v>
      </c>
      <c r="F29" s="9">
        <f>ROUND($D29-($D29*0.2),0)</f>
        <v>1171218</v>
      </c>
      <c r="G29" s="9">
        <f t="shared" si="2"/>
        <v>1024816</v>
      </c>
    </row>
    <row r="30" spans="1:7" x14ac:dyDescent="0.25">
      <c r="A30" s="11" t="s">
        <v>32</v>
      </c>
      <c r="B30" s="3"/>
      <c r="C30" s="3"/>
      <c r="D30" s="4">
        <v>30574845.997351322</v>
      </c>
      <c r="E30" s="2">
        <f>SUM(E5:E29)</f>
        <v>27517363</v>
      </c>
      <c r="F30" s="1">
        <f>SUM(F5:F29)</f>
        <v>24459879</v>
      </c>
      <c r="G30" s="1">
        <f>SUM(G5:G29)</f>
        <v>21402392</v>
      </c>
    </row>
    <row r="31" spans="1:7" x14ac:dyDescent="0.25">
      <c r="E31" s="2"/>
      <c r="F31" s="2"/>
      <c r="G31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BF64CA-C3B4-482B-ABF8-DA10F67C5357}"/>
</file>

<file path=customXml/itemProps2.xml><?xml version="1.0" encoding="utf-8"?>
<ds:datastoreItem xmlns:ds="http://schemas.openxmlformats.org/officeDocument/2006/customXml" ds:itemID="{3E75FABB-0BEB-4307-9E6D-1592F3C0B4B7}"/>
</file>

<file path=customXml/itemProps3.xml><?xml version="1.0" encoding="utf-8"?>
<ds:datastoreItem xmlns:ds="http://schemas.openxmlformats.org/officeDocument/2006/customXml" ds:itemID="{3D8C3710-F33E-4557-B91C-120B57559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 Zumbrum</dc:creator>
  <cp:lastModifiedBy>Caitlin Grim</cp:lastModifiedBy>
  <dcterms:created xsi:type="dcterms:W3CDTF">2016-12-14T19:05:19Z</dcterms:created>
  <dcterms:modified xsi:type="dcterms:W3CDTF">2017-05-11T17:34:35Z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