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4235"/>
  </bookViews>
  <sheets>
    <sheet name="FY19 NSPII Funding" sheetId="4" r:id="rId1"/>
  </sheets>
  <calcPr calcId="152511"/>
</workbook>
</file>

<file path=xl/calcChain.xml><?xml version="1.0" encoding="utf-8"?>
<calcChain xmlns="http://schemas.openxmlformats.org/spreadsheetml/2006/main">
  <c r="C52" i="4" l="1"/>
  <c r="D52" i="4"/>
  <c r="E52" i="4"/>
  <c r="D8" i="4" l="1"/>
  <c r="E8" i="4" s="1"/>
  <c r="D24" i="4"/>
  <c r="E24" i="4" s="1"/>
  <c r="D40" i="4"/>
  <c r="E40" i="4" s="1"/>
  <c r="C4" i="4"/>
  <c r="D4" i="4" s="1"/>
  <c r="E4" i="4" s="1"/>
  <c r="C5" i="4"/>
  <c r="D5" i="4" s="1"/>
  <c r="E5" i="4" s="1"/>
  <c r="C6" i="4"/>
  <c r="D6" i="4" s="1"/>
  <c r="E6" i="4" s="1"/>
  <c r="C7" i="4"/>
  <c r="D7" i="4" s="1"/>
  <c r="E7" i="4" s="1"/>
  <c r="C8" i="4"/>
  <c r="C9" i="4"/>
  <c r="D9" i="4" s="1"/>
  <c r="E9" i="4" s="1"/>
  <c r="C10" i="4"/>
  <c r="D10" i="4" s="1"/>
  <c r="E10" i="4" s="1"/>
  <c r="C11" i="4"/>
  <c r="D11" i="4" s="1"/>
  <c r="E11" i="4" s="1"/>
  <c r="C12" i="4"/>
  <c r="D12" i="4" s="1"/>
  <c r="E12" i="4" s="1"/>
  <c r="C13" i="4"/>
  <c r="D13" i="4" s="1"/>
  <c r="E13" i="4" s="1"/>
  <c r="C14" i="4"/>
  <c r="D14" i="4" s="1"/>
  <c r="E14" i="4" s="1"/>
  <c r="C15" i="4"/>
  <c r="D15" i="4" s="1"/>
  <c r="E15" i="4" s="1"/>
  <c r="C16" i="4"/>
  <c r="D16" i="4" s="1"/>
  <c r="E16" i="4" s="1"/>
  <c r="C17" i="4"/>
  <c r="D17" i="4" s="1"/>
  <c r="E17" i="4" s="1"/>
  <c r="C18" i="4"/>
  <c r="D18" i="4" s="1"/>
  <c r="E18" i="4" s="1"/>
  <c r="C19" i="4"/>
  <c r="D19" i="4" s="1"/>
  <c r="E19" i="4" s="1"/>
  <c r="C20" i="4"/>
  <c r="D20" i="4" s="1"/>
  <c r="E20" i="4" s="1"/>
  <c r="C21" i="4"/>
  <c r="D21" i="4" s="1"/>
  <c r="E21" i="4" s="1"/>
  <c r="C22" i="4"/>
  <c r="D22" i="4" s="1"/>
  <c r="E22" i="4" s="1"/>
  <c r="C23" i="4"/>
  <c r="D23" i="4" s="1"/>
  <c r="E23" i="4" s="1"/>
  <c r="C24" i="4"/>
  <c r="C25" i="4"/>
  <c r="D25" i="4" s="1"/>
  <c r="E25" i="4" s="1"/>
  <c r="C26" i="4"/>
  <c r="D26" i="4" s="1"/>
  <c r="E26" i="4" s="1"/>
  <c r="C27" i="4"/>
  <c r="D27" i="4" s="1"/>
  <c r="E27" i="4" s="1"/>
  <c r="C28" i="4"/>
  <c r="D28" i="4" s="1"/>
  <c r="E28" i="4" s="1"/>
  <c r="C29" i="4"/>
  <c r="D29" i="4" s="1"/>
  <c r="E29" i="4" s="1"/>
  <c r="C30" i="4"/>
  <c r="D30" i="4" s="1"/>
  <c r="E30" i="4" s="1"/>
  <c r="C31" i="4"/>
  <c r="D31" i="4" s="1"/>
  <c r="E31" i="4" s="1"/>
  <c r="C32" i="4"/>
  <c r="D32" i="4" s="1"/>
  <c r="E32" i="4" s="1"/>
  <c r="C33" i="4"/>
  <c r="D33" i="4" s="1"/>
  <c r="E33" i="4" s="1"/>
  <c r="C34" i="4"/>
  <c r="D34" i="4" s="1"/>
  <c r="E34" i="4" s="1"/>
  <c r="C35" i="4"/>
  <c r="D35" i="4" s="1"/>
  <c r="E35" i="4" s="1"/>
  <c r="C36" i="4"/>
  <c r="D36" i="4" s="1"/>
  <c r="E36" i="4" s="1"/>
  <c r="C37" i="4"/>
  <c r="D37" i="4" s="1"/>
  <c r="E37" i="4" s="1"/>
  <c r="C38" i="4"/>
  <c r="D38" i="4" s="1"/>
  <c r="E38" i="4" s="1"/>
  <c r="C39" i="4"/>
  <c r="D39" i="4" s="1"/>
  <c r="E39" i="4" s="1"/>
  <c r="C40" i="4"/>
  <c r="C41" i="4"/>
  <c r="D41" i="4" s="1"/>
  <c r="E41" i="4" s="1"/>
  <c r="C42" i="4"/>
  <c r="D42" i="4" s="1"/>
  <c r="E42" i="4" s="1"/>
  <c r="C43" i="4"/>
  <c r="D43" i="4" s="1"/>
  <c r="E43" i="4" s="1"/>
  <c r="C44" i="4"/>
  <c r="D44" i="4" s="1"/>
  <c r="E44" i="4" s="1"/>
  <c r="C45" i="4"/>
  <c r="D45" i="4" s="1"/>
  <c r="E45" i="4" s="1"/>
  <c r="C46" i="4"/>
  <c r="D46" i="4" s="1"/>
  <c r="E46" i="4" s="1"/>
  <c r="C47" i="4"/>
  <c r="D47" i="4" s="1"/>
  <c r="E47" i="4" s="1"/>
  <c r="C48" i="4"/>
  <c r="D48" i="4" s="1"/>
  <c r="E48" i="4" s="1"/>
  <c r="C49" i="4"/>
  <c r="D49" i="4" s="1"/>
  <c r="E49" i="4" s="1"/>
  <c r="C50" i="4"/>
  <c r="D50" i="4" s="1"/>
  <c r="E50" i="4" s="1"/>
  <c r="C51" i="4"/>
  <c r="D51" i="4" s="1"/>
  <c r="E51" i="4" s="1"/>
  <c r="C3" i="4"/>
  <c r="D3" i="4" s="1"/>
  <c r="E3" i="4" s="1"/>
  <c r="B52" i="4" l="1"/>
</calcChain>
</file>

<file path=xl/sharedStrings.xml><?xml version="1.0" encoding="utf-8"?>
<sst xmlns="http://schemas.openxmlformats.org/spreadsheetml/2006/main" count="61" uniqueCount="59">
  <si>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</si>
  <si>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</si>
  <si>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</si>
  <si>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</si>
  <si>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</si>
  <si>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</si>
  <si>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</si>
  <si>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</si>
  <si>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</si>
  <si>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</si>
  <si>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</si>
  <si>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</si>
  <si>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</si>
  <si>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</si>
  <si>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</si>
  <si>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</si>
  <si>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</si>
  <si>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</si>
  <si>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</si>
  <si>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</si>
  <si>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</si>
  <si>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</si>
  <si>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</si>
  <si>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</si>
  <si>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</si>
  <si>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</si>
  <si>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</si>
  <si>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</si>
  <si>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</si>
  <si>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</si>
  <si>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</si>
  <si>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</si>
  <si>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</si>
  <si>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</si>
  <si>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</si>
  <si>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</si>
  <si>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</si>
  <si>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Levindale</t>
  </si>
  <si>
    <t xml:space="preserve">Shady Grove     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</si>
  <si>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</si>
  <si>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</si>
  <si>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</si>
  <si>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</si>
  <si>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</si>
  <si>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</si>
  <si>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</si>
  <si>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</si>
  <si>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</si>
  <si>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 xml:space="preserve">Total </t>
  </si>
  <si>
    <t>*Data: 2017 Financial Disclosure Report</t>
  </si>
  <si>
    <t>Gross FY2019</t>
  </si>
  <si>
    <t>NSPII Funding FY2019</t>
  </si>
  <si>
    <t>Monthly</t>
  </si>
  <si>
    <t>Payment</t>
  </si>
  <si>
    <t xml:space="preserve">UM Prince George's Hospital Center               </t>
  </si>
  <si>
    <t xml:space="preserve">UM Laurel Regional Hospital              </t>
  </si>
  <si>
    <t xml:space="preserve">UM Upper Chesapeake Medical Center             </t>
  </si>
  <si>
    <t xml:space="preserve">Fort Washington Medical Center               </t>
  </si>
  <si>
    <t xml:space="preserve">UM MIEMSS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</si>
</sst>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164" fontId="37" fillId="0" borderId="10" xfId="0" applyNumberFormat="1" applyFont="1" applyBorder="1"/>
    <xf numFmtId="165" fontId="37" fillId="0" borderId="10" xfId="0" applyNumberFormat="1" applyFont="1" applyBorder="1"/>
    <xf numFmtId="0" fontId="38" fillId="0" borderId="10" xfId="0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39" fillId="0" borderId="10" xfId="0" applyNumberFormat="1" applyFont="1" applyFill="1" applyBorder="1" applyAlignment="1" applyProtection="1">
      <alignment horizontal="center"/>
    </xf>
    <xf numFmtId="0" fontId="40" fillId="0" borderId="0" xfId="0" applyFont="1"/>
    <xf numFmtId="11" fontId="40" fillId="0" borderId="10" xfId="0" applyNumberFormat="1" applyFont="1" applyFill="1" applyBorder="1" applyAlignment="1" applyProtection="1"/>
    <xf numFmtId="0" fontId="40" fillId="0" borderId="10" xfId="0" applyFont="1" applyBorder="1"/>
    <xf numFmtId="11" fontId="38" fillId="0" borderId="10" xfId="0" applyNumberFormat="1" applyFont="1" applyFill="1" applyBorder="1" applyAlignment="1" applyProtection="1"/>
    <xf numFmtId="44" fontId="37" fillId="0" borderId="10" xfId="0" applyNumberFormat="1" applyFont="1" applyBorder="1"/>
    <xf numFmtId="166" fontId="0" fillId="0" borderId="10" xfId="0" applyNumberFormat="1" applyBorder="1"/>
    <xf numFmtId="166" fontId="0" fillId="0" borderId="0" xfId="0" applyNumberFormat="1"/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E51" sqref="E51"/>
    </sheetView>
  </sheetViews>
  <sheetFormatPr defaultRowHeight="15" x14ac:dyDescent="0.25"/>
  <cols>
    <col min="1" max="1" width="44.5703125" bestFit="1" customWidth="1"/>
    <col min="2" max="2" width="31.5703125" style="1" hidden="1" customWidth="1"/>
    <col min="3" max="3" width="18.5703125" customWidth="1"/>
    <col min="4" max="4" width="17.7109375" customWidth="1"/>
    <col min="5" max="5" width="15.140625" customWidth="1"/>
  </cols>
  <sheetData>
    <row r="1" spans="1:5" x14ac:dyDescent="0.25">
      <c r="A1" s="4" t="s">
        <v>51</v>
      </c>
      <c r="B1" s="5" t="s">
        <v>50</v>
      </c>
      <c r="C1" s="5" t="s">
        <v>50</v>
      </c>
      <c r="D1" s="6" t="s">
        <v>39</v>
      </c>
      <c r="E1" s="4" t="s">
        <v>52</v>
      </c>
    </row>
    <row r="2" spans="1:5" x14ac:dyDescent="0.25">
      <c r="A2" s="9" t="s">
        <v>40</v>
      </c>
      <c r="B2" s="7" t="s">
        <v>41</v>
      </c>
      <c r="C2" s="7" t="s">
        <v>41</v>
      </c>
      <c r="D2" s="8" t="s">
        <v>42</v>
      </c>
      <c r="E2" s="4" t="s">
        <v>53</v>
      </c>
    </row>
    <row r="3" spans="1:5" ht="15.75" x14ac:dyDescent="0.25">
      <c r="A3" s="11" t="s">
        <v>16</v>
      </c>
      <c r="B3" s="3">
        <v>601774.6</v>
      </c>
      <c r="C3" s="15">
        <f t="shared" ref="C3:C34" si="0">B3*1000</f>
        <v>601774600</v>
      </c>
      <c r="D3" s="15">
        <f>C3*0.001</f>
        <v>601774.6</v>
      </c>
      <c r="E3" s="15">
        <f>D3/12</f>
        <v>50147.883333333331</v>
      </c>
    </row>
    <row r="4" spans="1:5" ht="15.75" x14ac:dyDescent="0.25">
      <c r="A4" s="11" t="s">
        <v>33</v>
      </c>
      <c r="B4" s="2">
        <v>107265.1</v>
      </c>
      <c r="C4" s="15">
        <f t="shared" si="0"/>
        <v>107265100</v>
      </c>
      <c r="D4" s="15">
        <f t="shared" ref="D4:D51" si="1">C4*0.001</f>
        <v>107265.1</v>
      </c>
      <c r="E4" s="15">
        <f t="shared" ref="E4:E51" si="2">D4/12</f>
        <v>8938.7583333333332</v>
      </c>
    </row>
    <row r="5" spans="1:5" ht="15.75" x14ac:dyDescent="0.25">
      <c r="A5" s="11" t="s">
        <v>9</v>
      </c>
      <c r="B5" s="2">
        <v>109889.83418000001</v>
      </c>
      <c r="C5" s="15">
        <f t="shared" si="0"/>
        <v>109889834.18000001</v>
      </c>
      <c r="D5" s="15">
        <f t="shared" si="1"/>
        <v>109889.83418000001</v>
      </c>
      <c r="E5" s="15">
        <f t="shared" si="2"/>
        <v>9157.4861816666671</v>
      </c>
    </row>
    <row r="6" spans="1:5" ht="15.75" x14ac:dyDescent="0.25">
      <c r="A6" s="11" t="s">
        <v>27</v>
      </c>
      <c r="B6" s="2">
        <v>149192</v>
      </c>
      <c r="C6" s="15">
        <f t="shared" si="0"/>
        <v>149192000</v>
      </c>
      <c r="D6" s="15">
        <f t="shared" si="1"/>
        <v>149192</v>
      </c>
      <c r="E6" s="15">
        <f t="shared" si="2"/>
        <v>12432.666666666666</v>
      </c>
    </row>
    <row r="7" spans="1:5" ht="15.75" x14ac:dyDescent="0.25">
      <c r="A7" s="11" t="s">
        <v>23</v>
      </c>
      <c r="B7" s="2">
        <v>235036.1</v>
      </c>
      <c r="C7" s="15">
        <f t="shared" si="0"/>
        <v>235036100</v>
      </c>
      <c r="D7" s="15">
        <f t="shared" si="1"/>
        <v>235036.1</v>
      </c>
      <c r="E7" s="15">
        <f t="shared" si="2"/>
        <v>19586.341666666667</v>
      </c>
    </row>
    <row r="8" spans="1:5" ht="15.75" x14ac:dyDescent="0.25">
      <c r="A8" s="11" t="s">
        <v>32</v>
      </c>
      <c r="B8" s="2">
        <v>232581.7</v>
      </c>
      <c r="C8" s="15">
        <f t="shared" si="0"/>
        <v>232581700</v>
      </c>
      <c r="D8" s="15">
        <f t="shared" si="1"/>
        <v>232581.7</v>
      </c>
      <c r="E8" s="15">
        <f t="shared" si="2"/>
        <v>19381.808333333334</v>
      </c>
    </row>
    <row r="9" spans="1:5" ht="15.75" x14ac:dyDescent="0.25">
      <c r="A9" s="11" t="s">
        <v>57</v>
      </c>
      <c r="B9" s="2">
        <v>48728</v>
      </c>
      <c r="C9" s="15">
        <f t="shared" si="0"/>
        <v>48728000</v>
      </c>
      <c r="D9" s="15">
        <f t="shared" si="1"/>
        <v>48728</v>
      </c>
      <c r="E9" s="15">
        <f t="shared" si="2"/>
        <v>4060.6666666666665</v>
      </c>
    </row>
    <row r="10" spans="1:5" ht="15.75" x14ac:dyDescent="0.25">
      <c r="A10" s="11" t="s">
        <v>3</v>
      </c>
      <c r="B10" s="2">
        <v>346113.4</v>
      </c>
      <c r="C10" s="15">
        <f t="shared" si="0"/>
        <v>346113400</v>
      </c>
      <c r="D10" s="15">
        <f t="shared" si="1"/>
        <v>346113.4</v>
      </c>
      <c r="E10" s="15">
        <f t="shared" si="2"/>
        <v>28842.783333333336</v>
      </c>
    </row>
    <row r="11" spans="1:5" ht="15.75" x14ac:dyDescent="0.25">
      <c r="A11" s="11" t="s">
        <v>12</v>
      </c>
      <c r="B11" s="2">
        <v>55258.400000000001</v>
      </c>
      <c r="C11" s="15">
        <f t="shared" si="0"/>
        <v>55258400</v>
      </c>
      <c r="D11" s="15">
        <f t="shared" si="1"/>
        <v>55258.400000000001</v>
      </c>
      <c r="E11" s="15">
        <f t="shared" si="2"/>
        <v>4604.8666666666668</v>
      </c>
    </row>
    <row r="12" spans="1:5" ht="15.75" x14ac:dyDescent="0.25">
      <c r="A12" s="11" t="s">
        <v>29</v>
      </c>
      <c r="B12" s="2">
        <v>462643.27799999999</v>
      </c>
      <c r="C12" s="15">
        <f t="shared" si="0"/>
        <v>462643278</v>
      </c>
      <c r="D12" s="15">
        <f t="shared" si="1"/>
        <v>462643.27799999999</v>
      </c>
      <c r="E12" s="15">
        <f t="shared" si="2"/>
        <v>38553.606500000002</v>
      </c>
    </row>
    <row r="13" spans="1:5" ht="15.75" x14ac:dyDescent="0.25">
      <c r="A13" s="11" t="s">
        <v>2</v>
      </c>
      <c r="B13" s="2">
        <v>504632.6</v>
      </c>
      <c r="C13" s="15">
        <f t="shared" si="0"/>
        <v>504632600</v>
      </c>
      <c r="D13" s="15">
        <f t="shared" si="1"/>
        <v>504632.60000000003</v>
      </c>
      <c r="E13" s="15">
        <f t="shared" si="2"/>
        <v>42052.716666666667</v>
      </c>
    </row>
    <row r="14" spans="1:5" ht="15.75" x14ac:dyDescent="0.25">
      <c r="A14" s="11" t="s">
        <v>43</v>
      </c>
      <c r="B14" s="2">
        <v>96340.3</v>
      </c>
      <c r="C14" s="15">
        <f t="shared" si="0"/>
        <v>96340300</v>
      </c>
      <c r="D14" s="15">
        <f t="shared" si="1"/>
        <v>96340.3</v>
      </c>
      <c r="E14" s="15">
        <f t="shared" si="2"/>
        <v>8028.3583333333336</v>
      </c>
    </row>
    <row r="15" spans="1:5" ht="15.75" x14ac:dyDescent="0.25">
      <c r="A15" s="11" t="s">
        <v>31</v>
      </c>
      <c r="B15" s="2">
        <v>303036.5</v>
      </c>
      <c r="C15" s="15">
        <f t="shared" si="0"/>
        <v>303036500</v>
      </c>
      <c r="D15" s="15">
        <f t="shared" si="1"/>
        <v>303036.5</v>
      </c>
      <c r="E15" s="15">
        <f t="shared" si="2"/>
        <v>25253.041666666668</v>
      </c>
    </row>
    <row r="16" spans="1:5" ht="15.75" x14ac:dyDescent="0.25">
      <c r="A16" s="11" t="s">
        <v>20</v>
      </c>
      <c r="B16" s="2">
        <v>645219.5</v>
      </c>
      <c r="C16" s="15">
        <f t="shared" si="0"/>
        <v>645219500</v>
      </c>
      <c r="D16" s="15">
        <f t="shared" si="1"/>
        <v>645219.5</v>
      </c>
      <c r="E16" s="15">
        <f t="shared" si="2"/>
        <v>53768.291666666664</v>
      </c>
    </row>
    <row r="17" spans="1:5" ht="15.75" x14ac:dyDescent="0.25">
      <c r="A17" s="11" t="s">
        <v>5</v>
      </c>
      <c r="B17" s="2">
        <v>2352718.9</v>
      </c>
      <c r="C17" s="15">
        <f t="shared" si="0"/>
        <v>2352718900</v>
      </c>
      <c r="D17" s="15">
        <f t="shared" si="1"/>
        <v>2352718.9</v>
      </c>
      <c r="E17" s="15">
        <f t="shared" si="2"/>
        <v>196059.90833333333</v>
      </c>
    </row>
    <row r="18" spans="1:5" ht="15.75" x14ac:dyDescent="0.25">
      <c r="A18" s="11" t="s">
        <v>37</v>
      </c>
      <c r="B18" s="2">
        <v>59432</v>
      </c>
      <c r="C18" s="15">
        <f t="shared" si="0"/>
        <v>59432000</v>
      </c>
      <c r="D18" s="15">
        <f t="shared" si="1"/>
        <v>59432</v>
      </c>
      <c r="E18" s="15">
        <f t="shared" si="2"/>
        <v>4952.666666666667</v>
      </c>
    </row>
    <row r="19" spans="1:5" ht="15.75" x14ac:dyDescent="0.25">
      <c r="A19" s="11" t="s">
        <v>30</v>
      </c>
      <c r="B19" s="2">
        <v>16897.400000000001</v>
      </c>
      <c r="C19" s="15">
        <f t="shared" si="0"/>
        <v>16897400</v>
      </c>
      <c r="D19" s="15">
        <f t="shared" si="1"/>
        <v>16897.400000000001</v>
      </c>
      <c r="E19" s="15">
        <f t="shared" si="2"/>
        <v>1408.1166666666668</v>
      </c>
    </row>
    <row r="20" spans="1:5" ht="15.75" x14ac:dyDescent="0.25">
      <c r="A20" s="11" t="s">
        <v>10</v>
      </c>
      <c r="B20" s="2">
        <v>518001.6</v>
      </c>
      <c r="C20" s="15">
        <f t="shared" si="0"/>
        <v>518001600</v>
      </c>
      <c r="D20" s="15">
        <f t="shared" si="1"/>
        <v>518001.60000000003</v>
      </c>
      <c r="E20" s="15">
        <f t="shared" si="2"/>
        <v>43166.8</v>
      </c>
    </row>
    <row r="21" spans="1:5" ht="15.75" x14ac:dyDescent="0.25">
      <c r="A21" s="11" t="s">
        <v>36</v>
      </c>
      <c r="B21" s="2">
        <v>297577.8</v>
      </c>
      <c r="C21" s="15">
        <f t="shared" si="0"/>
        <v>297577800</v>
      </c>
      <c r="D21" s="15">
        <f t="shared" si="1"/>
        <v>297577.8</v>
      </c>
      <c r="E21" s="15">
        <f t="shared" si="2"/>
        <v>24798.149999999998</v>
      </c>
    </row>
    <row r="22" spans="1:5" ht="15.75" x14ac:dyDescent="0.25">
      <c r="A22" s="11" t="s">
        <v>24</v>
      </c>
      <c r="B22" s="2">
        <v>193637.5</v>
      </c>
      <c r="C22" s="15">
        <f t="shared" si="0"/>
        <v>193637500</v>
      </c>
      <c r="D22" s="15">
        <f t="shared" si="1"/>
        <v>193637.5</v>
      </c>
      <c r="E22" s="15">
        <f t="shared" si="2"/>
        <v>16136.458333333334</v>
      </c>
    </row>
    <row r="23" spans="1:5" ht="15.75" x14ac:dyDescent="0.25">
      <c r="A23" s="11" t="s">
        <v>13</v>
      </c>
      <c r="B23" s="2">
        <v>178461.4</v>
      </c>
      <c r="C23" s="15">
        <f t="shared" si="0"/>
        <v>178461400</v>
      </c>
      <c r="D23" s="15">
        <f t="shared" si="1"/>
        <v>178461.4</v>
      </c>
      <c r="E23" s="15">
        <f t="shared" si="2"/>
        <v>14871.783333333333</v>
      </c>
    </row>
    <row r="24" spans="1:5" ht="15.75" x14ac:dyDescent="0.25">
      <c r="A24" s="11" t="s">
        <v>19</v>
      </c>
      <c r="B24" s="2">
        <v>190011.2</v>
      </c>
      <c r="C24" s="15">
        <f t="shared" si="0"/>
        <v>190011200</v>
      </c>
      <c r="D24" s="15">
        <f t="shared" si="1"/>
        <v>190011.2</v>
      </c>
      <c r="E24" s="15">
        <f t="shared" si="2"/>
        <v>15834.266666666668</v>
      </c>
    </row>
    <row r="25" spans="1:5" ht="15.75" x14ac:dyDescent="0.25">
      <c r="A25" s="12" t="s">
        <v>44</v>
      </c>
      <c r="B25" s="2">
        <v>270322.7</v>
      </c>
      <c r="C25" s="15">
        <f t="shared" si="0"/>
        <v>270322700</v>
      </c>
      <c r="D25" s="15">
        <f t="shared" si="1"/>
        <v>270322.7</v>
      </c>
      <c r="E25" s="15">
        <f t="shared" si="2"/>
        <v>22526.891666666666</v>
      </c>
    </row>
    <row r="26" spans="1:5" ht="15.75" x14ac:dyDescent="0.25">
      <c r="A26" s="11" t="s">
        <v>17</v>
      </c>
      <c r="B26" s="2">
        <v>434442.4</v>
      </c>
      <c r="C26" s="15">
        <f t="shared" si="0"/>
        <v>434442400</v>
      </c>
      <c r="D26" s="15">
        <f t="shared" si="1"/>
        <v>434442.4</v>
      </c>
      <c r="E26" s="15">
        <f t="shared" si="2"/>
        <v>36203.533333333333</v>
      </c>
    </row>
    <row r="27" spans="1:5" ht="15.75" x14ac:dyDescent="0.25">
      <c r="A27" s="11" t="s">
        <v>4</v>
      </c>
      <c r="B27" s="14">
        <v>524091.4</v>
      </c>
      <c r="C27" s="15">
        <f t="shared" si="0"/>
        <v>524091400</v>
      </c>
      <c r="D27" s="15">
        <f t="shared" si="1"/>
        <v>524091.4</v>
      </c>
      <c r="E27" s="15">
        <f t="shared" si="2"/>
        <v>43674.283333333333</v>
      </c>
    </row>
    <row r="28" spans="1:5" ht="15.75" x14ac:dyDescent="0.25">
      <c r="A28" s="11" t="s">
        <v>0</v>
      </c>
      <c r="B28" s="2">
        <v>325953.09999999998</v>
      </c>
      <c r="C28" s="15">
        <f t="shared" si="0"/>
        <v>325953100</v>
      </c>
      <c r="D28" s="15">
        <f t="shared" si="1"/>
        <v>325953.10000000003</v>
      </c>
      <c r="E28" s="15">
        <f t="shared" si="2"/>
        <v>27162.758333333335</v>
      </c>
    </row>
    <row r="29" spans="1:5" ht="15.75" x14ac:dyDescent="0.25">
      <c r="A29" s="11" t="s">
        <v>28</v>
      </c>
      <c r="B29" s="2">
        <v>258801</v>
      </c>
      <c r="C29" s="15">
        <f t="shared" si="0"/>
        <v>258801000</v>
      </c>
      <c r="D29" s="15">
        <f t="shared" si="1"/>
        <v>258801</v>
      </c>
      <c r="E29" s="15">
        <f t="shared" si="2"/>
        <v>21566.75</v>
      </c>
    </row>
    <row r="30" spans="1:5" ht="15.75" x14ac:dyDescent="0.25">
      <c r="A30" s="11" t="s">
        <v>14</v>
      </c>
      <c r="B30" s="2">
        <v>437069.3</v>
      </c>
      <c r="C30" s="15">
        <f t="shared" si="0"/>
        <v>437069300</v>
      </c>
      <c r="D30" s="15">
        <f t="shared" si="1"/>
        <v>437069.3</v>
      </c>
      <c r="E30" s="15">
        <f t="shared" si="2"/>
        <v>36422.441666666666</v>
      </c>
    </row>
    <row r="31" spans="1:5" ht="15.75" x14ac:dyDescent="0.25">
      <c r="A31" s="11" t="s">
        <v>7</v>
      </c>
      <c r="B31" s="2">
        <v>431097.2</v>
      </c>
      <c r="C31" s="15">
        <f t="shared" si="0"/>
        <v>431097200</v>
      </c>
      <c r="D31" s="15">
        <f t="shared" si="1"/>
        <v>431097.2</v>
      </c>
      <c r="E31" s="15">
        <f t="shared" si="2"/>
        <v>35924.76666666667</v>
      </c>
    </row>
    <row r="32" spans="1:5" ht="15.75" x14ac:dyDescent="0.25">
      <c r="A32" s="11" t="s">
        <v>38</v>
      </c>
      <c r="B32" s="2">
        <v>388714.4</v>
      </c>
      <c r="C32" s="15">
        <f t="shared" si="0"/>
        <v>388714400</v>
      </c>
      <c r="D32" s="15">
        <f t="shared" si="1"/>
        <v>388714.4</v>
      </c>
      <c r="E32" s="15">
        <f t="shared" si="2"/>
        <v>32392.866666666669</v>
      </c>
    </row>
    <row r="33" spans="1:5" ht="15.75" x14ac:dyDescent="0.25">
      <c r="A33" s="11" t="s">
        <v>8</v>
      </c>
      <c r="B33" s="2">
        <v>769856.9</v>
      </c>
      <c r="C33" s="15">
        <f t="shared" si="0"/>
        <v>769856900</v>
      </c>
      <c r="D33" s="15">
        <f t="shared" si="1"/>
        <v>769856.9</v>
      </c>
      <c r="E33" s="15">
        <f t="shared" si="2"/>
        <v>64154.741666666669</v>
      </c>
    </row>
    <row r="34" spans="1:5" ht="15.75" x14ac:dyDescent="0.25">
      <c r="A34" s="11" t="s">
        <v>15</v>
      </c>
      <c r="B34" s="2">
        <v>310897.09999999998</v>
      </c>
      <c r="C34" s="15">
        <f t="shared" si="0"/>
        <v>310897100</v>
      </c>
      <c r="D34" s="15">
        <f t="shared" si="1"/>
        <v>310897.10000000003</v>
      </c>
      <c r="E34" s="15">
        <f t="shared" si="2"/>
        <v>25908.091666666671</v>
      </c>
    </row>
    <row r="35" spans="1:5" ht="15.75" x14ac:dyDescent="0.25">
      <c r="A35" s="12" t="s">
        <v>47</v>
      </c>
      <c r="B35" s="2">
        <v>416534</v>
      </c>
      <c r="C35" s="15">
        <f t="shared" ref="C35:C66" si="3">B35*1000</f>
        <v>416534000</v>
      </c>
      <c r="D35" s="15">
        <f t="shared" si="1"/>
        <v>416534</v>
      </c>
      <c r="E35" s="15">
        <f t="shared" si="2"/>
        <v>34711.166666666664</v>
      </c>
    </row>
    <row r="36" spans="1:5" ht="15.75" x14ac:dyDescent="0.25">
      <c r="A36" s="11" t="s">
        <v>25</v>
      </c>
      <c r="B36" s="2">
        <v>148862.29999999999</v>
      </c>
      <c r="C36" s="15">
        <f t="shared" si="3"/>
        <v>148862300</v>
      </c>
      <c r="D36" s="15">
        <f t="shared" si="1"/>
        <v>148862.30000000002</v>
      </c>
      <c r="E36" s="15">
        <f t="shared" si="2"/>
        <v>12405.191666666668</v>
      </c>
    </row>
    <row r="37" spans="1:5" ht="15.75" x14ac:dyDescent="0.25">
      <c r="A37" s="11" t="s">
        <v>35</v>
      </c>
      <c r="B37" s="2">
        <v>124286.8</v>
      </c>
      <c r="C37" s="15">
        <f t="shared" si="3"/>
        <v>124286800</v>
      </c>
      <c r="D37" s="15">
        <f t="shared" si="1"/>
        <v>124286.8</v>
      </c>
      <c r="E37" s="15">
        <f t="shared" si="2"/>
        <v>10357.233333333334</v>
      </c>
    </row>
    <row r="38" spans="1:5" ht="15.75" x14ac:dyDescent="0.25">
      <c r="A38" s="11" t="s">
        <v>34</v>
      </c>
      <c r="B38" s="2">
        <v>408176.9</v>
      </c>
      <c r="C38" s="15">
        <f t="shared" si="3"/>
        <v>408176900</v>
      </c>
      <c r="D38" s="15">
        <f t="shared" si="1"/>
        <v>408176.9</v>
      </c>
      <c r="E38" s="15">
        <f t="shared" si="2"/>
        <v>34014.741666666669</v>
      </c>
    </row>
    <row r="39" spans="1:5" ht="15.75" x14ac:dyDescent="0.25">
      <c r="A39" s="11" t="s">
        <v>21</v>
      </c>
      <c r="B39" s="2">
        <v>59206.5</v>
      </c>
      <c r="C39" s="15">
        <f t="shared" si="3"/>
        <v>59206500</v>
      </c>
      <c r="D39" s="15">
        <f t="shared" si="1"/>
        <v>59206.5</v>
      </c>
      <c r="E39" s="15">
        <f t="shared" si="2"/>
        <v>4933.875</v>
      </c>
    </row>
    <row r="40" spans="1:5" ht="15.75" x14ac:dyDescent="0.25">
      <c r="A40" s="11" t="s">
        <v>6</v>
      </c>
      <c r="B40" s="2">
        <v>49851.199999999997</v>
      </c>
      <c r="C40" s="15">
        <f t="shared" si="3"/>
        <v>49851200</v>
      </c>
      <c r="D40" s="15">
        <f t="shared" si="1"/>
        <v>49851.200000000004</v>
      </c>
      <c r="E40" s="15">
        <f t="shared" si="2"/>
        <v>4154.2666666666673</v>
      </c>
    </row>
    <row r="41" spans="1:5" ht="15.75" x14ac:dyDescent="0.25">
      <c r="A41" s="11" t="s">
        <v>26</v>
      </c>
      <c r="B41" s="2">
        <v>203067.8</v>
      </c>
      <c r="C41" s="15">
        <f t="shared" si="3"/>
        <v>203067800</v>
      </c>
      <c r="D41" s="15">
        <f t="shared" si="1"/>
        <v>203067.80000000002</v>
      </c>
      <c r="E41" s="15">
        <f t="shared" si="2"/>
        <v>16922.316666666669</v>
      </c>
    </row>
    <row r="42" spans="1:5" ht="15.75" x14ac:dyDescent="0.25">
      <c r="A42" s="11" t="s">
        <v>55</v>
      </c>
      <c r="B42" s="2">
        <v>100491.8</v>
      </c>
      <c r="C42" s="15">
        <f t="shared" si="3"/>
        <v>100491800</v>
      </c>
      <c r="D42" s="15">
        <f t="shared" si="1"/>
        <v>100491.8</v>
      </c>
      <c r="E42" s="15">
        <f t="shared" si="2"/>
        <v>8374.3166666666675</v>
      </c>
    </row>
    <row r="43" spans="1:5" ht="15.75" x14ac:dyDescent="0.25">
      <c r="A43" s="11" t="s">
        <v>54</v>
      </c>
      <c r="B43" s="2">
        <v>293522.7</v>
      </c>
      <c r="C43" s="15">
        <f t="shared" si="3"/>
        <v>293522700</v>
      </c>
      <c r="D43" s="15">
        <f t="shared" si="1"/>
        <v>293522.7</v>
      </c>
      <c r="E43" s="15">
        <f t="shared" si="2"/>
        <v>24460.225000000002</v>
      </c>
    </row>
    <row r="44" spans="1:5" ht="15.75" x14ac:dyDescent="0.25">
      <c r="A44" s="12" t="s">
        <v>46</v>
      </c>
      <c r="B44" s="2">
        <v>239136.4</v>
      </c>
      <c r="C44" s="15">
        <f t="shared" si="3"/>
        <v>239136400</v>
      </c>
      <c r="D44" s="15">
        <f t="shared" si="1"/>
        <v>239136.4</v>
      </c>
      <c r="E44" s="15">
        <f t="shared" si="2"/>
        <v>19928.033333333333</v>
      </c>
    </row>
    <row r="45" spans="1:5" ht="15.75" x14ac:dyDescent="0.25">
      <c r="A45" s="11" t="s">
        <v>58</v>
      </c>
      <c r="B45" s="2">
        <v>213195.1</v>
      </c>
      <c r="C45" s="15">
        <f t="shared" si="3"/>
        <v>213195100</v>
      </c>
      <c r="D45" s="15">
        <f t="shared" si="1"/>
        <v>213195.1</v>
      </c>
      <c r="E45" s="15">
        <f t="shared" si="2"/>
        <v>17766.258333333335</v>
      </c>
    </row>
    <row r="46" spans="1:5" ht="15.75" x14ac:dyDescent="0.25">
      <c r="A46" s="11" t="s">
        <v>1</v>
      </c>
      <c r="B46" s="2">
        <v>1389993</v>
      </c>
      <c r="C46" s="15">
        <f t="shared" si="3"/>
        <v>1389993000</v>
      </c>
      <c r="D46" s="15">
        <f t="shared" si="1"/>
        <v>1389993</v>
      </c>
      <c r="E46" s="15">
        <f t="shared" si="2"/>
        <v>115832.75</v>
      </c>
    </row>
    <row r="47" spans="1:5" ht="15.75" x14ac:dyDescent="0.25">
      <c r="A47" s="12" t="s">
        <v>45</v>
      </c>
      <c r="B47" s="2">
        <v>105314.8</v>
      </c>
      <c r="C47" s="15">
        <f t="shared" si="3"/>
        <v>105314800</v>
      </c>
      <c r="D47" s="15">
        <f t="shared" si="1"/>
        <v>105314.8</v>
      </c>
      <c r="E47" s="15">
        <f t="shared" si="2"/>
        <v>8776.2333333333336</v>
      </c>
    </row>
    <row r="48" spans="1:5" ht="15.75" x14ac:dyDescent="0.25">
      <c r="A48" s="11" t="s">
        <v>56</v>
      </c>
      <c r="B48" s="2">
        <v>341416</v>
      </c>
      <c r="C48" s="15">
        <f t="shared" si="3"/>
        <v>341416000</v>
      </c>
      <c r="D48" s="15">
        <f t="shared" si="1"/>
        <v>341416</v>
      </c>
      <c r="E48" s="15">
        <f t="shared" si="2"/>
        <v>28451.333333333332</v>
      </c>
    </row>
    <row r="49" spans="1:5" ht="15.75" x14ac:dyDescent="0.25">
      <c r="A49" s="11" t="s">
        <v>22</v>
      </c>
      <c r="B49" s="2">
        <v>160871.29999999999</v>
      </c>
      <c r="C49" s="15">
        <f t="shared" si="3"/>
        <v>160871300</v>
      </c>
      <c r="D49" s="15">
        <f t="shared" si="1"/>
        <v>160871.30000000002</v>
      </c>
      <c r="E49" s="15">
        <f t="shared" si="2"/>
        <v>13405.941666666668</v>
      </c>
    </row>
    <row r="50" spans="1:5" ht="15.75" x14ac:dyDescent="0.25">
      <c r="A50" s="11" t="s">
        <v>11</v>
      </c>
      <c r="B50" s="2">
        <v>271147.90000000002</v>
      </c>
      <c r="C50" s="15">
        <f t="shared" si="3"/>
        <v>271147900</v>
      </c>
      <c r="D50" s="15">
        <f t="shared" si="1"/>
        <v>271147.90000000002</v>
      </c>
      <c r="E50" s="15">
        <f t="shared" si="2"/>
        <v>22595.658333333336</v>
      </c>
    </row>
    <row r="51" spans="1:5" ht="15.75" x14ac:dyDescent="0.25">
      <c r="A51" s="11" t="s">
        <v>18</v>
      </c>
      <c r="B51" s="2">
        <v>329028.90000000002</v>
      </c>
      <c r="C51" s="15">
        <f t="shared" si="3"/>
        <v>329028900</v>
      </c>
      <c r="D51" s="15">
        <f t="shared" si="1"/>
        <v>329028.90000000002</v>
      </c>
      <c r="E51" s="15">
        <f t="shared" si="2"/>
        <v>27419.075000000001</v>
      </c>
    </row>
    <row r="52" spans="1:5" ht="15.75" x14ac:dyDescent="0.25">
      <c r="A52" s="13" t="s">
        <v>48</v>
      </c>
      <c r="B52" s="2">
        <f>SUM(B3:B51)</f>
        <v>16709798.012180004</v>
      </c>
      <c r="C52" s="15">
        <f>SUM(C3:C51)</f>
        <v>16709798012.18</v>
      </c>
      <c r="D52" s="15">
        <f>SUM(D3:D51)</f>
        <v>16709798.012180004</v>
      </c>
      <c r="E52" s="15">
        <f>SUM(E3:E51)</f>
        <v>1392483.167681667</v>
      </c>
    </row>
    <row r="53" spans="1:5" x14ac:dyDescent="0.25">
      <c r="A53" s="10" t="s">
        <v>49</v>
      </c>
      <c r="E53" s="16"/>
    </row>
  </sheetData>
  <pageMargins left="0.7" right="0.7" top="0.75" bottom="0.75" header="0.3" footer="0.3"/>
  <pageSetup scale="79" orientation="portrait" r:id="rId1"/>
  <headerFooter>
    <oddHeader>&amp;C&amp;"-,Bold Italic"NURSE SUPPORT II
FY 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6F3879-2DEC-42FD-9397-FE533303E1E2}"/>
</file>

<file path=customXml/itemProps2.xml><?xml version="1.0" encoding="utf-8"?>
<ds:datastoreItem xmlns:ds="http://schemas.openxmlformats.org/officeDocument/2006/customXml" ds:itemID="{26AF978F-F990-4242-B977-B0345575E1DD}"/>
</file>

<file path=customXml/itemProps3.xml><?xml version="1.0" encoding="utf-8"?>
<ds:datastoreItem xmlns:ds="http://schemas.openxmlformats.org/officeDocument/2006/customXml" ds:itemID="{A9436D76-13BF-48F6-9576-FF3BA77E5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FY19 NSPII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Caitlin Grim</cp:lastModifiedBy>
  <cp:lastPrinted>2018-06-13T14:57:25Z</cp:lastPrinted>
  <dcterms:created xsi:type="dcterms:W3CDTF">2017-06-12T13:23:51Z</dcterms:created>
  <dcterms:modified xsi:type="dcterms:W3CDTF">2018-06-19T20:41:13Z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